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<sst xmlns="http://schemas.openxmlformats.org/spreadsheetml/2006/main" count="1175" uniqueCount="393">
  <si>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</si>
  <si>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</si>
  <si>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</si>
  <si>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</si>
  <si>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</si>
  <si>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</si>
  <si>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</si>
  <si>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</si>
  <si>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</si>
  <si>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</si>
  <si>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</si>
  <si>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</si>
  <si>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</si>
  <si>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</si>
  <si>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</si>
  <si>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</si>
  <si>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</si>
  <si>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</si>
  <si>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</si>
  <si>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</si>
  <si>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</si>
  <si>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</si>
  <si>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</si>
  <si>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</si>
  <si>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</si>
  <si>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</si>
  <si>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</si>
  <si>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</si>
  <si>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</si>
  <si>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</si>
  <si>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</si>
  <si>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</si>
  <si>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</si>
  <si>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</si>
  <si>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</si>
  <si>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</si>
  <si>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</si>
  <si>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</si>
  <si>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</si>
  <si>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</si>
  <si>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</si>
  <si>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</si>
  <si>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</si>
  <si>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</si>
  <si>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</si>
  <si>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</si>
  <si>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</si>
  <si>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</si>
  <si>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</si>
  <si>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</si>
  <si>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</si>
  <si>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</si>
  <si>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</si>
  <si>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</si>
  <si>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</si>
  <si>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105007</t>
  </si>
  <si>
    <t>元江哈尼族彝族傣族自治县第三中学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</si>
  <si>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</si>
  <si>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</si>
  <si>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</si>
  <si>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</si>
  <si>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</si>
  <si>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</si>
  <si>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</si>
  <si>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</si>
  <si>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</si>
  <si>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</si>
  <si>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</si>
  <si>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</si>
  <si>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</si>
  <si>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</si>
  <si>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</si>
  <si>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</si>
  <si>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</si>
  <si>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</si>
  <si>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</si>
  <si>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</si>
  <si>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</si>
  <si>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</si>
  <si>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</si>
  <si>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</si>
  <si>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</si>
  <si>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</si>
  <si>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</si>
  <si>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</si>
  <si>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</si>
  <si>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</si>
  <si>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</si>
  <si>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</si>
  <si>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</si>
  <si>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</si>
  <si>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</si>
  <si>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</si>
  <si>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</si>
  <si>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</si>
  <si>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</si>
  <si>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</si>
  <si>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</si>
  <si>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</si>
  <si>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</si>
  <si>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</si>
  <si>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</si>
  <si>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</si>
  <si>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</si>
  <si>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</si>
  <si>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</si>
  <si>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</si>
  <si>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</si>
  <si>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</si>
  <si>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</si>
  <si>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</si>
  <si>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</si>
  <si>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</si>
  <si>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</si>
  <si>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</si>
  <si>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</si>
  <si>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</si>
  <si>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</si>
  <si>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</si>
  <si>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</si>
  <si>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</si>
  <si>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</si>
  <si>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</si>
  <si>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</si>
  <si>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</si>
  <si>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</si>
  <si>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</si>
  <si>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</si>
  <si>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</si>
  <si>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</si>
  <si>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</si>
  <si>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</si>
  <si>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</si>
  <si>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备注：元江哈尼族彝族傣族自治县第三中学无一般公共预算“三公”经费支出预算，故一般公共预算“三公”经费支出预算表无数据。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</si>
  <si>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</si>
  <si>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</si>
  <si>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</si>
  <si>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</si>
  <si>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</si>
  <si>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</si>
  <si>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</si>
  <si>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</si>
  <si>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</si>
  <si>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</si>
  <si>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</si>
  <si>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</si>
  <si>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</si>
  <si>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</si>
  <si>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</si>
  <si>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</si>
  <si>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</si>
  <si>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</si>
  <si>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530428210000000016900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</si>
  <si>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</si>
  <si>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</si>
  <si>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</si>
  <si>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</si>
  <si>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</si>
  <si>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</si>
  <si>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</si>
  <si>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</si>
  <si>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</si>
  <si>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530428210000000016901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</si>
  <si>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</si>
  <si>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</si>
  <si>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</si>
  <si>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</si>
  <si>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</si>
  <si>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</si>
  <si>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</si>
  <si>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</si>
  <si>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</si>
  <si>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530428210000000016902</t>
  </si>
  <si>
    <t>30113</t>
  </si>
  <si>
    <t>530428210000000016907</t>
  </si>
  <si>
    <t>工会经费</t>
  </si>
  <si>
    <t>30228</t>
  </si>
  <si>
    <t>530428210000000016908</t>
  </si>
  <si>
    <t>一般公用经费</t>
  </si>
  <si>
    <t>30299</t>
  </si>
  <si>
    <t>其他商品和服务支出</t>
  </si>
  <si>
    <t>530428231100001459156</t>
  </si>
  <si>
    <t>奖励性绩效工资</t>
  </si>
  <si>
    <t>530428231100001459158</t>
  </si>
  <si>
    <t>离退休生活补助</t>
  </si>
  <si>
    <t>30305</t>
  </si>
  <si>
    <t>生活补助</t>
  </si>
  <si>
    <t>530428231100001459161</t>
  </si>
  <si>
    <t>福利费</t>
  </si>
  <si>
    <t>530428251100004025507</t>
  </si>
  <si>
    <t>职业年金记实缴费经费</t>
  </si>
  <si>
    <t>30109</t>
  </si>
  <si>
    <t>职业年金缴费</t>
  </si>
  <si>
    <t>530428251100004207911</t>
  </si>
  <si>
    <t>2025年义务教育课后服务费资金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</si>
  <si>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</si>
  <si>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</si>
  <si>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</si>
  <si>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</si>
  <si>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</si>
  <si>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</si>
  <si>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</si>
  <si>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</si>
  <si>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</si>
  <si>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城乡义务教育学校补助专项资金</t>
  </si>
  <si>
    <t>312 民生类</t>
  </si>
  <si>
    <t>530428261100005113198</t>
  </si>
  <si>
    <t>30201</t>
  </si>
  <si>
    <t>办公费</t>
  </si>
  <si>
    <t>30308</t>
  </si>
  <si>
    <t>助学金</t>
  </si>
  <si>
    <t>单位自有资金</t>
  </si>
  <si>
    <t>313 事业发展类</t>
  </si>
  <si>
    <t>530428231100001287363</t>
  </si>
  <si>
    <t>30213</t>
  </si>
  <si>
    <t>维修（护）费</t>
  </si>
  <si>
    <t>31005</t>
  </si>
  <si>
    <t>基础设施建设</t>
  </si>
  <si>
    <t>39999</t>
  </si>
  <si>
    <t>非税成本补助经费</t>
  </si>
  <si>
    <t>530428261100005127177</t>
  </si>
  <si>
    <t>30226</t>
  </si>
  <si>
    <t>劳务费</t>
  </si>
  <si>
    <t>一次性抚恤经费</t>
  </si>
  <si>
    <t>530428251100004704126</t>
  </si>
  <si>
    <t>30304</t>
  </si>
  <si>
    <t>抚恤金</t>
  </si>
  <si>
    <t>遗属生活困难补助经费</t>
  </si>
  <si>
    <t>530428241100002128287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</si>
  <si>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</si>
  <si>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</si>
  <si>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</si>
  <si>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</si>
  <si>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</si>
  <si>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</si>
  <si>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</si>
  <si>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</si>
  <si>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</si>
  <si>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</si>
  <si>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</si>
  <si>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</si>
  <si>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贯彻落实义务教育教育支出保障政策，加大对义务教育资助力度，按时、足额下达各种补助专项资金，本着勤俭节约，专款专用的原则，加强全过程预算绩效管理，切实提高财政资金使用效益，在组织预算执行中对照年度绩效目标做好绩效运行监控和绩效评价，确保年度绩效目标如期实现。</t>
  </si>
  <si>
    <t>产出指标</t>
  </si>
  <si>
    <t>数量指标</t>
  </si>
  <si>
    <t>义务教育寄宿制学生公用经费</t>
  </si>
  <si>
    <t>=</t>
  </si>
  <si>
    <t>1395</t>
  </si>
  <si>
    <t>人</t>
  </si>
  <si>
    <t>定量指标</t>
  </si>
  <si>
    <t>义务教育寄宿制学生公用经费补助人数</t>
  </si>
  <si>
    <t>城乡义务教育公用经费补助人数</t>
  </si>
  <si>
    <t>1980</t>
  </si>
  <si>
    <t>义务教育公用经费补助人数</t>
  </si>
  <si>
    <t>城乡义务教育学生营养改善计划资金补助人数</t>
  </si>
  <si>
    <t>1780</t>
  </si>
  <si>
    <t>义务教育家庭经济困难寄宿学生生活补助补助人数</t>
  </si>
  <si>
    <t>490</t>
  </si>
  <si>
    <t>义务教育家庭经济困难非寄宿学生生活补助人数</t>
  </si>
  <si>
    <t>70</t>
  </si>
  <si>
    <t>义务教育随班就读学生生均公用经费补助人数</t>
  </si>
  <si>
    <t>25</t>
  </si>
  <si>
    <t>质量指标</t>
  </si>
  <si>
    <t>落实各种学生资助政策</t>
  </si>
  <si>
    <t>100</t>
  </si>
  <si>
    <t>%</t>
  </si>
  <si>
    <t>时效指标</t>
  </si>
  <si>
    <t>资助资金发放及时率</t>
  </si>
  <si>
    <t>当年资金到位率</t>
  </si>
  <si>
    <t>效益指标</t>
  </si>
  <si>
    <t>经济效益</t>
  </si>
  <si>
    <t>补助标准达标率</t>
  </si>
  <si>
    <t>社会效益</t>
  </si>
  <si>
    <t>九年义务教育巩固率</t>
  </si>
  <si>
    <t>&gt;=</t>
  </si>
  <si>
    <t>95</t>
  </si>
  <si>
    <t>教师培训费占比</t>
  </si>
  <si>
    <t>满意度指标</t>
  </si>
  <si>
    <t>服务对象满意度</t>
  </si>
  <si>
    <t>受助对象满意度</t>
  </si>
  <si>
    <t>对我单位符合补助人员给予生活困难补助，确保享受补助人员得到遗属补助生活保障，解除职工和遗属后顾之忧，维护社会稳定。做好本部门人员、公用经费保障，按规定落实干部职工各项待遇，支持部门正常履职。</t>
  </si>
  <si>
    <t>补助人数</t>
  </si>
  <si>
    <t>反映遗属补助人数</t>
  </si>
  <si>
    <t>遗属补助资金发放及时率</t>
  </si>
  <si>
    <t>反映遗属补助发放情况</t>
  </si>
  <si>
    <t>反映遗属补助资金到位情况</t>
  </si>
  <si>
    <t>反映遗属补助标准</t>
  </si>
  <si>
    <t>补助人数覆盖率</t>
  </si>
  <si>
    <t>反映遗属补助人数覆盖情况</t>
  </si>
  <si>
    <t>反映遗属补助对象满意程度</t>
  </si>
  <si>
    <t>贯彻落实义务教育教育支出保障政策，本着勤俭节约，专款专用的原则，加强全过程预算绩效管理，切实提高财政资金使用效益，在组织预算执行中对照年度绩效目标做好绩效运行监控和绩效评价，确保年度绩效目标如期实现。</t>
  </si>
  <si>
    <t>受益学生数</t>
  </si>
  <si>
    <t>1840</t>
  </si>
  <si>
    <t>根据受助学生人数</t>
  </si>
  <si>
    <t>项目质量达标率</t>
  </si>
  <si>
    <t>反映项目质量达标率</t>
  </si>
  <si>
    <t>90</t>
  </si>
  <si>
    <t>根据当年资金到位情况</t>
  </si>
  <si>
    <t>反映学校安全建设有利于九年义务教育</t>
  </si>
  <si>
    <t>受益学校师生满意度</t>
  </si>
  <si>
    <t>反映学校师生满意度</t>
  </si>
  <si>
    <t>对符合补助人员给予一次性抚恤金补助，解除职工和遗属后顾之忧，维护社会稳定。建立健全全过程预算管理机制，对照区域绩效目标同步分解绩效目标，强化绩效监控、评价，注重绩效评价结果运用，做好绩效信息公开，提高资金使用效益。</t>
  </si>
  <si>
    <t>1.00</t>
  </si>
  <si>
    <t>反映一次性抚恤金享受人数。</t>
  </si>
  <si>
    <t>反映一次性抚恤金方法情况。</t>
  </si>
  <si>
    <t>反映一次性抚恤金资金到位情况。</t>
  </si>
  <si>
    <t>反映一次性抚恤金补助标准。</t>
  </si>
  <si>
    <t>资助人数覆盖率</t>
  </si>
  <si>
    <t>反映一次性抚恤金补助人数覆盖情况。</t>
  </si>
  <si>
    <t>反映一次性抚恤金受助对象满意程度。</t>
  </si>
  <si>
    <t>加强财政票据管理，规范政府非税收入征收行为，进一步落实收支两条线管理规定，切实做好教育收费工作，将教育收费收费项目、收费标准进行公示，主动接受学生、家长、社会的监督。</t>
  </si>
  <si>
    <t>少数民族图书出版数量</t>
  </si>
  <si>
    <t>14000</t>
  </si>
  <si>
    <t>元</t>
  </si>
  <si>
    <t>反映光伏发电占用租赁费收入情况</t>
  </si>
  <si>
    <t>学生覆盖率</t>
  </si>
  <si>
    <t>次</t>
  </si>
  <si>
    <t>反映租赁款收缴次数</t>
  </si>
  <si>
    <t>铁塔占用租赁费</t>
  </si>
  <si>
    <t>8000</t>
  </si>
  <si>
    <t>铁塔占用租赁费收入情况</t>
  </si>
  <si>
    <t>售货机承租收入</t>
  </si>
  <si>
    <t>98000</t>
  </si>
  <si>
    <t>反映售货机承租收入情况</t>
  </si>
  <si>
    <t>少数民族教材教辅发行地区少数民</t>
  </si>
  <si>
    <t>反映非税收入征收合格情况。</t>
  </si>
  <si>
    <t>政策知晓率</t>
  </si>
  <si>
    <t>受助学生及家长、义务教育老师等群体对营养改善计划政策的知晓情况。
政策知晓率=对相关政策知晓的被调查人数/被调查总人数*100%</t>
  </si>
  <si>
    <t>群众及师生满意度</t>
  </si>
  <si>
    <t>反映少数民族地区使用少数民族文字教材的群众及师生的满意程度。</t>
  </si>
  <si>
    <t>预算06表</t>
  </si>
  <si>
    <t>2026年部门政府性基金预算支出预算表</t>
  </si>
  <si>
    <t>政府性基金预算支出</t>
  </si>
  <si>
    <t>备注：元江哈尼族彝族傣族自治县第三中学无政府性基金预算支出预算，故政府性基金预算支出预算表无数据。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</si>
  <si>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</si>
  <si>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</si>
  <si>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</si>
  <si>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</si>
  <si>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</si>
  <si>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</si>
  <si>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</si>
  <si>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</si>
  <si>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</si>
  <si>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</si>
  <si>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</si>
  <si>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</si>
  <si>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学校大宗食品采购</t>
  </si>
  <si>
    <t>批次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</si>
  <si>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</si>
  <si>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</si>
  <si>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</si>
  <si>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</si>
  <si>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</si>
  <si>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无</t>
  </si>
  <si>
    <t>备注：元江哈尼族彝族傣族自治县第三中学无政府购买服务预算，故政府购买服务预算表无数据。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</si>
  <si>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</si>
  <si>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</si>
  <si>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</si>
  <si>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</si>
  <si>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</si>
  <si>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</si>
  <si>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</si>
  <si>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</si>
  <si>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</si>
  <si>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</si>
  <si>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</si>
  <si>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</si>
  <si>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</si>
  <si>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</si>
  <si>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</si>
  <si>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</si>
  <si>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</si>
  <si>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</si>
  <si>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备注：元江哈尼族彝族傣族自治县第三中学无对下转移支付预算，故对下转移支付预算表无数据。</t>
  </si>
  <si>
    <t>预算09-2表</t>
  </si>
  <si>
    <t>2026年对下转移支付绩效目标表</t>
  </si>
  <si>
    <t>备注：元江哈尼族彝族傣族自治县第三中学无对下转移支付预算，故对下转移支付绩效目标表无数据。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</si>
  <si>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</si>
  <si>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</si>
  <si>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</si>
  <si>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</si>
  <si>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</si>
  <si>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</si>
  <si>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</si>
  <si>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</si>
  <si>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备注：元江哈尼族彝族傣族自治县第三中学无新增资产配置，故新增资产配置表无数据。</t>
  </si>
  <si>
    <t>预算11表</t>
  </si>
  <si>
    <t>2026年上级补助项目支出预算表</t>
  </si>
  <si>
    <t>上级补助</t>
  </si>
  <si>
    <t>备注：元江哈尼族彝族傣族自治县第三中学无上级补助项目支出预算，故上级补助项目支出预算表无数据。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</si>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</sst>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51" applyNumberFormat="1" applyFont="1" applyBorder="1">
      <alignment horizontal="right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18" sqref="B18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"单位名称："&amp;"元江哈尼族彝族傣族自治县第三中学"</f>
        <v>单位名称：元江哈尼族彝族傣族自治县第三中学</v>
      </c>
      <c r="B3" s="4"/>
      <c r="C3" s="61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62" t="s">
        <v>8</v>
      </c>
      <c r="B7" s="15">
        <v>25179219.49</v>
      </c>
      <c r="C7" s="62" t="str">
        <f>"一"&amp;"、"&amp;"教育支出"</f>
        <v>一、教育支出</v>
      </c>
      <c r="D7" s="15">
        <v>22007932.55</v>
      </c>
    </row>
    <row r="8" ht="22.5" customHeight="1" spans="1:4">
      <c r="A8" s="62" t="s">
        <v>9</v>
      </c>
      <c r="B8" s="15"/>
      <c r="C8" s="62" t="str">
        <f>"二"&amp;"、"&amp;"社会保障和就业支出"</f>
        <v>二、社会保障和就业支出</v>
      </c>
      <c r="D8" s="15">
        <v>3630471.21</v>
      </c>
    </row>
    <row r="9" ht="22.5" customHeight="1" spans="1:4">
      <c r="A9" s="62" t="s">
        <v>10</v>
      </c>
      <c r="B9" s="15"/>
      <c r="C9" s="62" t="str">
        <f>"三"&amp;"、"&amp;"卫生健康支出"</f>
        <v>三、卫生健康支出</v>
      </c>
      <c r="D9" s="15">
        <v>2560848.73</v>
      </c>
    </row>
    <row r="10" ht="22.5" customHeight="1" spans="1:4">
      <c r="A10" s="62" t="s">
        <v>11</v>
      </c>
      <c r="B10" s="15"/>
      <c r="C10" s="62" t="str">
        <f>"四"&amp;"、"&amp;"住房保障支出"</f>
        <v>四、住房保障支出</v>
      </c>
      <c r="D10" s="15">
        <v>1852512</v>
      </c>
    </row>
    <row r="11" ht="22.5" customHeight="1" spans="1:4">
      <c r="A11" s="62" t="s">
        <v>12</v>
      </c>
      <c r="B11" s="15">
        <v>4872545</v>
      </c>
      <c r="C11" s="62"/>
      <c r="D11" s="15"/>
    </row>
    <row r="12" ht="22.5" customHeight="1" spans="1:4">
      <c r="A12" s="62" t="s">
        <v>13</v>
      </c>
      <c r="B12" s="15"/>
      <c r="C12" s="62"/>
      <c r="D12" s="15"/>
    </row>
    <row r="13" ht="22.5" customHeight="1" spans="1:4">
      <c r="A13" s="62" t="s">
        <v>14</v>
      </c>
      <c r="B13" s="15"/>
      <c r="C13" s="62"/>
      <c r="D13" s="15"/>
    </row>
    <row r="14" ht="22.5" customHeight="1" spans="1:4">
      <c r="A14" s="62" t="s">
        <v>15</v>
      </c>
      <c r="B14" s="15"/>
      <c r="C14" s="62"/>
      <c r="D14" s="15"/>
    </row>
    <row r="15" ht="22.5" customHeight="1" spans="1:4">
      <c r="A15" s="63" t="s">
        <v>16</v>
      </c>
      <c r="B15" s="15"/>
      <c r="C15" s="66"/>
      <c r="D15" s="15"/>
    </row>
    <row r="16" ht="22.5" customHeight="1" spans="1:4">
      <c r="A16" s="63" t="s">
        <v>17</v>
      </c>
      <c r="B16" s="15">
        <v>4872545</v>
      </c>
      <c r="C16" s="66"/>
      <c r="D16" s="15"/>
    </row>
    <row r="17" ht="22.5" customHeight="1" spans="1:4">
      <c r="A17" s="63"/>
      <c r="B17" s="15"/>
      <c r="C17" s="66"/>
      <c r="D17" s="15"/>
    </row>
    <row r="18" ht="22.5" customHeight="1" spans="1:4">
      <c r="A18" s="64" t="s">
        <v>18</v>
      </c>
      <c r="B18" s="65">
        <v>30051764.49</v>
      </c>
      <c r="C18" s="66" t="s">
        <v>19</v>
      </c>
      <c r="D18" s="65">
        <v>30051764.49</v>
      </c>
    </row>
    <row r="19" ht="22.5" customHeight="1" spans="1:4">
      <c r="A19" s="73" t="s">
        <v>20</v>
      </c>
      <c r="B19" s="15"/>
      <c r="C19" s="74" t="s">
        <v>21</v>
      </c>
      <c r="D19" s="44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24</v>
      </c>
      <c r="D21" s="65"/>
    </row>
    <row r="22" ht="22.5" customHeight="1" spans="1:4">
      <c r="A22" s="64" t="s">
        <v>25</v>
      </c>
      <c r="B22" s="65">
        <v>30051764.49</v>
      </c>
      <c r="C22" s="66" t="s">
        <v>26</v>
      </c>
      <c r="D22" s="65">
        <v>30051764.49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3" sqref="A1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8" t="s">
        <v>329</v>
      </c>
    </row>
    <row r="2" ht="37.5" customHeight="1" spans="1:6">
      <c r="A2" s="3" t="s">
        <v>330</v>
      </c>
      <c r="B2" s="3"/>
      <c r="C2" s="3"/>
      <c r="D2" s="3"/>
      <c r="E2" s="3"/>
      <c r="F2" s="3"/>
    </row>
    <row r="3" ht="18.75" customHeight="1" spans="1:6">
      <c r="A3" s="39" t="str">
        <f>"单位名称："&amp;"元江哈尼族彝族傣族自治县第三中学"</f>
        <v>单位名称：元江哈尼族彝族傣族自治县第三中学</v>
      </c>
      <c r="B3" s="39"/>
      <c r="C3" s="39"/>
      <c r="D3" s="40"/>
      <c r="E3" s="40"/>
      <c r="F3" s="41" t="s">
        <v>29</v>
      </c>
    </row>
    <row r="4" ht="18.75" customHeight="1" spans="1:6">
      <c r="A4" s="12" t="s">
        <v>136</v>
      </c>
      <c r="B4" s="12" t="s">
        <v>59</v>
      </c>
      <c r="C4" s="12" t="s">
        <v>60</v>
      </c>
      <c r="D4" s="25" t="s">
        <v>331</v>
      </c>
      <c r="E4" s="25"/>
      <c r="F4" s="25"/>
    </row>
    <row r="5" ht="18.75" customHeight="1" spans="1:6">
      <c r="A5" s="12" t="s">
        <v>59</v>
      </c>
      <c r="B5" s="12" t="s">
        <v>59</v>
      </c>
      <c r="C5" s="12" t="s">
        <v>60</v>
      </c>
      <c r="D5" s="25" t="s">
        <v>34</v>
      </c>
      <c r="E5" s="25" t="s">
        <v>63</v>
      </c>
      <c r="F5" s="25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42"/>
      <c r="B7" s="42"/>
      <c r="C7" s="42"/>
      <c r="D7" s="15"/>
      <c r="E7" s="15"/>
      <c r="F7" s="15"/>
    </row>
    <row r="8" ht="20.25" customHeight="1" spans="1:6">
      <c r="A8" s="43" t="s">
        <v>107</v>
      </c>
      <c r="B8" s="43"/>
      <c r="C8" s="43"/>
      <c r="D8" s="44"/>
      <c r="E8" s="44"/>
      <c r="F8" s="44"/>
    </row>
    <row r="10" customHeight="1" spans="1:6">
      <c r="A10" t="s">
        <v>332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tabSelected="1" topLeftCell="A3" workbookViewId="0">
      <selection activeCell="G10" sqref="G10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7" t="s">
        <v>333</v>
      </c>
    </row>
    <row r="2" ht="45" customHeight="1" spans="1:17">
      <c r="A2" s="26" t="s">
        <v>334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2"/>
      <c r="O2" s="32"/>
      <c r="P2" s="32"/>
      <c r="Q2" s="32"/>
    </row>
    <row r="3" ht="20.25" customHeight="1" spans="1:17">
      <c r="A3" s="16" t="str">
        <f>"单位名称："&amp;"元江哈尼族彝族傣族自治县第三中学"</f>
        <v>单位名称：元江哈尼族彝族傣族自治县第三中学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29</v>
      </c>
    </row>
    <row r="4" ht="20.25" customHeight="1" spans="1:17">
      <c r="A4" s="19" t="s">
        <v>335</v>
      </c>
      <c r="B4" s="19" t="s">
        <v>336</v>
      </c>
      <c r="C4" s="19" t="s">
        <v>337</v>
      </c>
      <c r="D4" s="19" t="s">
        <v>338</v>
      </c>
      <c r="E4" s="19" t="s">
        <v>339</v>
      </c>
      <c r="F4" s="19" t="s">
        <v>340</v>
      </c>
      <c r="G4" s="19" t="s">
        <v>143</v>
      </c>
      <c r="H4" s="19"/>
      <c r="I4" s="19"/>
      <c r="J4" s="19"/>
      <c r="K4" s="19"/>
      <c r="L4" s="19"/>
      <c r="M4" s="19"/>
      <c r="N4" s="19"/>
      <c r="O4" s="19"/>
      <c r="P4" s="19"/>
      <c r="Q4" s="19"/>
    </row>
    <row r="5" ht="20.25" customHeight="1" spans="1:17">
      <c r="A5" s="19" t="s">
        <v>341</v>
      </c>
      <c r="B5" s="19" t="s">
        <v>336</v>
      </c>
      <c r="C5" s="19" t="s">
        <v>337</v>
      </c>
      <c r="D5" s="19" t="s">
        <v>338</v>
      </c>
      <c r="E5" s="19" t="s">
        <v>339</v>
      </c>
      <c r="F5" s="19" t="s">
        <v>340</v>
      </c>
      <c r="G5" s="19" t="s">
        <v>32</v>
      </c>
      <c r="H5" s="19" t="s">
        <v>35</v>
      </c>
      <c r="I5" s="19" t="s">
        <v>342</v>
      </c>
      <c r="J5" s="19" t="s">
        <v>343</v>
      </c>
      <c r="K5" s="19" t="s">
        <v>38</v>
      </c>
      <c r="L5" s="19" t="s">
        <v>344</v>
      </c>
      <c r="M5" s="19" t="s">
        <v>62</v>
      </c>
      <c r="N5" s="19"/>
      <c r="O5" s="19"/>
      <c r="P5" s="19"/>
      <c r="Q5" s="19"/>
    </row>
    <row r="6" ht="32.4" customHeight="1" spans="1:17">
      <c r="A6" s="19"/>
      <c r="B6" s="19"/>
      <c r="C6" s="19"/>
      <c r="D6" s="19"/>
      <c r="E6" s="19"/>
      <c r="F6" s="19"/>
      <c r="G6" s="19"/>
      <c r="H6" s="19" t="s">
        <v>34</v>
      </c>
      <c r="I6" s="19"/>
      <c r="J6" s="19"/>
      <c r="K6" s="19"/>
      <c r="L6" s="19" t="s">
        <v>34</v>
      </c>
      <c r="M6" s="19" t="s">
        <v>41</v>
      </c>
      <c r="N6" s="19" t="s">
        <v>42</v>
      </c>
      <c r="O6" s="33" t="s">
        <v>43</v>
      </c>
      <c r="P6" s="33" t="s">
        <v>44</v>
      </c>
      <c r="Q6" s="33" t="s">
        <v>45</v>
      </c>
    </row>
    <row r="7" ht="20.25" customHeight="1" spans="1:17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</row>
    <row r="8" ht="20.25" customHeight="1" spans="1:17">
      <c r="A8" s="34" t="s">
        <v>211</v>
      </c>
      <c r="B8" s="35"/>
      <c r="C8" s="35"/>
      <c r="D8" s="36"/>
      <c r="E8" s="36"/>
      <c r="F8" s="36"/>
      <c r="G8" s="36">
        <v>1780000</v>
      </c>
      <c r="H8" s="36"/>
      <c r="I8" s="36"/>
      <c r="J8" s="30"/>
      <c r="K8" s="30"/>
      <c r="L8" s="36">
        <v>1780000</v>
      </c>
      <c r="M8" s="36"/>
      <c r="N8" s="36"/>
      <c r="O8" s="36"/>
      <c r="P8" s="36"/>
      <c r="Q8" s="36">
        <v>1780000</v>
      </c>
    </row>
    <row r="9" ht="20.25" customHeight="1" spans="1:17">
      <c r="A9" s="35"/>
      <c r="B9" s="35" t="s">
        <v>345</v>
      </c>
      <c r="C9" s="35" t="str">
        <f>"A07060199"&amp;"  "&amp;"其他农副食品，动、植物油制品"</f>
        <v>A07060199  其他农副食品，动、植物油制品</v>
      </c>
      <c r="D9" s="37" t="s">
        <v>346</v>
      </c>
      <c r="E9" s="20">
        <v>1</v>
      </c>
      <c r="F9" s="36"/>
      <c r="G9" s="36">
        <v>1780000</v>
      </c>
      <c r="H9" s="30"/>
      <c r="I9" s="30"/>
      <c r="J9" s="30"/>
      <c r="K9" s="30"/>
      <c r="L9" s="36">
        <v>1780000</v>
      </c>
      <c r="M9" s="36"/>
      <c r="N9" s="36"/>
      <c r="O9" s="36"/>
      <c r="P9" s="36"/>
      <c r="Q9" s="36">
        <v>1780000</v>
      </c>
    </row>
    <row r="10" ht="20.25" customHeight="1" spans="1:17">
      <c r="A10" s="20" t="s">
        <v>32</v>
      </c>
      <c r="B10" s="20"/>
      <c r="C10" s="20"/>
      <c r="D10" s="37"/>
      <c r="E10" s="37"/>
      <c r="F10" s="36"/>
      <c r="G10" s="36">
        <v>1780000</v>
      </c>
      <c r="H10" s="36"/>
      <c r="I10" s="36"/>
      <c r="J10" s="36"/>
      <c r="K10" s="36"/>
      <c r="L10" s="36">
        <v>1780000</v>
      </c>
      <c r="M10" s="36"/>
      <c r="N10" s="36"/>
      <c r="O10" s="36"/>
      <c r="P10" s="36"/>
      <c r="Q10" s="36">
        <v>1780000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Q18" sqref="Q18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 t="s">
        <v>347</v>
      </c>
    </row>
    <row r="2" ht="45" customHeight="1" spans="1:14">
      <c r="A2" s="26" t="s">
        <v>348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0.25" customHeight="1" spans="1:14">
      <c r="A3" s="16" t="str">
        <f>"单位名称："&amp;"元江哈尼族彝族傣族自治县第三中学"</f>
        <v>单位名称：元江哈尼族彝族傣族自治县第三中学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7"/>
      <c r="M3" s="17"/>
      <c r="N3" s="17" t="s">
        <v>29</v>
      </c>
    </row>
    <row r="4" ht="27.15" customHeight="1" spans="1:14">
      <c r="A4" s="27" t="s">
        <v>335</v>
      </c>
      <c r="B4" s="27" t="s">
        <v>349</v>
      </c>
      <c r="C4" s="27" t="s">
        <v>350</v>
      </c>
      <c r="D4" s="27" t="s">
        <v>143</v>
      </c>
      <c r="E4" s="27"/>
      <c r="F4" s="27"/>
      <c r="G4" s="27"/>
      <c r="H4" s="27"/>
      <c r="I4" s="27"/>
      <c r="J4" s="27"/>
      <c r="K4" s="27"/>
      <c r="L4" s="27"/>
      <c r="M4" s="27"/>
      <c r="N4" s="27"/>
    </row>
    <row r="5" ht="23.4" customHeight="1" spans="1:14">
      <c r="A5" s="27" t="s">
        <v>341</v>
      </c>
      <c r="B5" s="27"/>
      <c r="C5" s="27" t="s">
        <v>351</v>
      </c>
      <c r="D5" s="27" t="s">
        <v>32</v>
      </c>
      <c r="E5" s="27" t="s">
        <v>35</v>
      </c>
      <c r="F5" s="27" t="s">
        <v>342</v>
      </c>
      <c r="G5" s="27" t="s">
        <v>343</v>
      </c>
      <c r="H5" s="27" t="s">
        <v>38</v>
      </c>
      <c r="I5" s="27" t="s">
        <v>344</v>
      </c>
      <c r="J5" s="27"/>
      <c r="K5" s="27"/>
      <c r="L5" s="27"/>
      <c r="M5" s="27"/>
      <c r="N5" s="27"/>
    </row>
    <row r="6" ht="28.65" customHeight="1" spans="1:14">
      <c r="A6" s="27"/>
      <c r="B6" s="27"/>
      <c r="C6" s="27"/>
      <c r="D6" s="27"/>
      <c r="E6" s="27" t="s">
        <v>34</v>
      </c>
      <c r="F6" s="27"/>
      <c r="G6" s="27"/>
      <c r="H6" s="27"/>
      <c r="I6" s="27" t="s">
        <v>34</v>
      </c>
      <c r="J6" s="27" t="s">
        <v>41</v>
      </c>
      <c r="K6" s="27" t="s">
        <v>42</v>
      </c>
      <c r="L6" s="28" t="s">
        <v>43</v>
      </c>
      <c r="M6" s="28" t="s">
        <v>44</v>
      </c>
      <c r="N6" s="28" t="s">
        <v>45</v>
      </c>
    </row>
    <row r="7" ht="20.25" customHeight="1" spans="1:14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</row>
    <row r="8" ht="20.25" customHeight="1" spans="1:14">
      <c r="A8" s="20" t="s">
        <v>352</v>
      </c>
      <c r="B8" s="20" t="s">
        <v>352</v>
      </c>
      <c r="C8" s="20" t="s">
        <v>352</v>
      </c>
      <c r="D8" s="20" t="s">
        <v>352</v>
      </c>
      <c r="E8" s="20" t="s">
        <v>352</v>
      </c>
      <c r="F8" s="20" t="s">
        <v>352</v>
      </c>
      <c r="G8" s="20" t="s">
        <v>352</v>
      </c>
      <c r="H8" s="20" t="s">
        <v>352</v>
      </c>
      <c r="I8" s="20" t="s">
        <v>352</v>
      </c>
      <c r="J8" s="20" t="s">
        <v>352</v>
      </c>
      <c r="K8" s="20" t="s">
        <v>352</v>
      </c>
      <c r="L8" s="20" t="s">
        <v>352</v>
      </c>
      <c r="M8" s="20" t="s">
        <v>352</v>
      </c>
      <c r="N8" s="20" t="s">
        <v>352</v>
      </c>
    </row>
    <row r="9" ht="20.25" customHeight="1" spans="1:14">
      <c r="A9" s="20" t="s">
        <v>32</v>
      </c>
      <c r="B9" s="20"/>
      <c r="C9" s="2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1" customHeight="1" spans="1:14">
      <c r="A11" t="s">
        <v>353</v>
      </c>
    </row>
  </sheetData>
  <mergeCells count="14">
    <mergeCell ref="A1:I1"/>
    <mergeCell ref="A2:N2"/>
    <mergeCell ref="A3:H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7" sqref="A7:N7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 t="s">
        <v>354</v>
      </c>
    </row>
    <row r="2" ht="45.15" customHeight="1" spans="1:14">
      <c r="A2" s="21" t="s">
        <v>355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75" customHeight="1" spans="1:14">
      <c r="A3" s="16" t="str">
        <f>"单位名称："&amp;"元江哈尼族彝族傣族自治县第三中学"</f>
        <v>单位名称：元江哈尼族彝族傣族自治县第三中学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 t="s">
        <v>29</v>
      </c>
    </row>
    <row r="4" ht="22.5" customHeight="1" spans="1:14">
      <c r="A4" s="24" t="s">
        <v>356</v>
      </c>
      <c r="B4" s="24" t="s">
        <v>143</v>
      </c>
      <c r="C4" s="24"/>
      <c r="D4" s="24"/>
      <c r="E4" s="24" t="s">
        <v>357</v>
      </c>
      <c r="F4" s="24"/>
      <c r="G4" s="24"/>
      <c r="H4" s="24"/>
      <c r="I4" s="24"/>
      <c r="J4" s="24"/>
      <c r="K4" s="24"/>
      <c r="L4" s="24"/>
      <c r="M4" s="24"/>
      <c r="N4" s="24"/>
    </row>
    <row r="5" ht="22.5" customHeight="1" spans="1:14">
      <c r="A5" s="24"/>
      <c r="B5" s="24" t="s">
        <v>32</v>
      </c>
      <c r="C5" s="24" t="s">
        <v>35</v>
      </c>
      <c r="D5" s="24" t="s">
        <v>342</v>
      </c>
      <c r="E5" s="25" t="s">
        <v>358</v>
      </c>
      <c r="F5" s="25" t="s">
        <v>359</v>
      </c>
      <c r="G5" s="25" t="s">
        <v>360</v>
      </c>
      <c r="H5" s="25" t="s">
        <v>361</v>
      </c>
      <c r="I5" s="25" t="s">
        <v>362</v>
      </c>
      <c r="J5" s="25" t="s">
        <v>363</v>
      </c>
      <c r="K5" s="25" t="s">
        <v>364</v>
      </c>
      <c r="L5" s="25" t="s">
        <v>365</v>
      </c>
      <c r="M5" s="25" t="s">
        <v>366</v>
      </c>
      <c r="N5" s="25" t="s">
        <v>367</v>
      </c>
    </row>
    <row r="6" ht="18.75" customHeight="1" spans="1:14">
      <c r="A6" s="24" t="s">
        <v>46</v>
      </c>
      <c r="B6" s="24" t="s">
        <v>47</v>
      </c>
      <c r="C6" s="24" t="s">
        <v>48</v>
      </c>
      <c r="D6" s="24" t="s">
        <v>49</v>
      </c>
      <c r="E6" s="24" t="s">
        <v>50</v>
      </c>
      <c r="F6" s="24" t="s">
        <v>51</v>
      </c>
      <c r="G6" s="24" t="s">
        <v>52</v>
      </c>
      <c r="H6" s="24" t="s">
        <v>53</v>
      </c>
      <c r="I6" s="24" t="s">
        <v>54</v>
      </c>
      <c r="J6" s="24" t="s">
        <v>70</v>
      </c>
      <c r="K6" s="24" t="s">
        <v>368</v>
      </c>
      <c r="L6" s="24" t="s">
        <v>369</v>
      </c>
      <c r="M6" s="24" t="s">
        <v>370</v>
      </c>
      <c r="N6" s="24" t="s">
        <v>371</v>
      </c>
    </row>
    <row r="7" ht="18.75" customHeight="1" spans="1:14">
      <c r="A7" s="20" t="s">
        <v>352</v>
      </c>
      <c r="B7" s="20" t="s">
        <v>352</v>
      </c>
      <c r="C7" s="20" t="s">
        <v>352</v>
      </c>
      <c r="D7" s="20" t="s">
        <v>352</v>
      </c>
      <c r="E7" s="20" t="s">
        <v>352</v>
      </c>
      <c r="F7" s="20" t="s">
        <v>352</v>
      </c>
      <c r="G7" s="20" t="s">
        <v>352</v>
      </c>
      <c r="H7" s="20" t="s">
        <v>352</v>
      </c>
      <c r="I7" s="20" t="s">
        <v>352</v>
      </c>
      <c r="J7" s="20" t="s">
        <v>352</v>
      </c>
      <c r="K7" s="20" t="s">
        <v>352</v>
      </c>
      <c r="L7" s="20" t="s">
        <v>352</v>
      </c>
      <c r="M7" s="20" t="s">
        <v>352</v>
      </c>
      <c r="N7" s="20" t="s">
        <v>352</v>
      </c>
    </row>
    <row r="9" customHeight="1" spans="1:14">
      <c r="A9" t="s">
        <v>372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opLeftCell="H1" workbookViewId="0">
      <selection activeCell="A6" sqref="A6:J6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6"/>
      <c r="B1" s="16"/>
      <c r="C1" s="16"/>
      <c r="D1" s="16"/>
      <c r="E1" s="16"/>
      <c r="F1" s="16"/>
      <c r="G1" s="16"/>
      <c r="H1" s="16"/>
      <c r="I1" s="16"/>
      <c r="J1" s="17" t="s">
        <v>373</v>
      </c>
    </row>
    <row r="2" ht="52.05" customHeight="1" spans="1:10">
      <c r="A2" s="21" t="s">
        <v>374</v>
      </c>
      <c r="B2" s="22"/>
      <c r="C2" s="22"/>
      <c r="D2" s="22"/>
      <c r="E2" s="22"/>
      <c r="F2" s="22"/>
      <c r="G2" s="22"/>
      <c r="H2" s="22"/>
      <c r="I2" s="22"/>
      <c r="J2" s="22"/>
    </row>
    <row r="3" ht="21.3" customHeight="1" spans="1:10">
      <c r="A3" s="16" t="str">
        <f>"单位名称："&amp;"元江哈尼族彝族傣族自治县第三中学"</f>
        <v>单位名称：元江哈尼族彝族傣族自治县第三中学</v>
      </c>
      <c r="B3" s="16"/>
      <c r="C3" s="16"/>
      <c r="D3" s="23"/>
      <c r="E3" s="23"/>
      <c r="F3" s="23"/>
      <c r="G3" s="23"/>
      <c r="H3" s="23"/>
      <c r="I3" s="23"/>
      <c r="J3" s="23"/>
    </row>
    <row r="4" ht="27.15" customHeight="1" spans="1:10">
      <c r="A4" s="19" t="s">
        <v>231</v>
      </c>
      <c r="B4" s="19" t="s">
        <v>232</v>
      </c>
      <c r="C4" s="19" t="s">
        <v>233</v>
      </c>
      <c r="D4" s="19" t="s">
        <v>234</v>
      </c>
      <c r="E4" s="19" t="s">
        <v>235</v>
      </c>
      <c r="F4" s="19" t="s">
        <v>236</v>
      </c>
      <c r="G4" s="19" t="s">
        <v>237</v>
      </c>
      <c r="H4" s="19" t="s">
        <v>238</v>
      </c>
      <c r="I4" s="19" t="s">
        <v>239</v>
      </c>
      <c r="J4" s="19" t="s">
        <v>240</v>
      </c>
    </row>
    <row r="5" ht="18.75" customHeight="1" spans="1:10">
      <c r="A5" s="19" t="s">
        <v>46</v>
      </c>
      <c r="B5" s="19" t="s">
        <v>47</v>
      </c>
      <c r="C5" s="19" t="s">
        <v>48</v>
      </c>
      <c r="D5" s="19" t="s">
        <v>49</v>
      </c>
      <c r="E5" s="19" t="s">
        <v>50</v>
      </c>
      <c r="F5" s="19" t="s">
        <v>51</v>
      </c>
      <c r="G5" s="19" t="s">
        <v>52</v>
      </c>
      <c r="H5" s="19" t="s">
        <v>53</v>
      </c>
      <c r="I5" s="19" t="s">
        <v>54</v>
      </c>
      <c r="J5" s="19" t="s">
        <v>70</v>
      </c>
    </row>
    <row r="6" ht="18.75" customHeight="1" spans="1:10">
      <c r="A6" s="20" t="s">
        <v>352</v>
      </c>
      <c r="B6" s="20" t="s">
        <v>352</v>
      </c>
      <c r="C6" s="20" t="s">
        <v>352</v>
      </c>
      <c r="D6" s="20" t="s">
        <v>352</v>
      </c>
      <c r="E6" s="20" t="s">
        <v>352</v>
      </c>
      <c r="F6" s="20" t="s">
        <v>352</v>
      </c>
      <c r="G6" s="20" t="s">
        <v>352</v>
      </c>
      <c r="H6" s="20" t="s">
        <v>352</v>
      </c>
      <c r="I6" s="20" t="s">
        <v>352</v>
      </c>
      <c r="J6" s="20" t="s">
        <v>352</v>
      </c>
    </row>
    <row r="8" customHeight="1" spans="1:10">
      <c r="A8" t="s">
        <v>375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topLeftCell="E1" workbookViewId="0">
      <selection activeCell="A7" sqref="A7:H7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6"/>
      <c r="B1" s="16"/>
      <c r="C1" s="16"/>
      <c r="D1" s="16"/>
      <c r="E1" s="16"/>
      <c r="F1" s="16"/>
      <c r="G1" s="16"/>
      <c r="H1" s="17" t="s">
        <v>376</v>
      </c>
    </row>
    <row r="2" ht="41.4" customHeight="1" spans="1:8">
      <c r="A2" s="18" t="s">
        <v>377</v>
      </c>
      <c r="B2" s="18"/>
      <c r="C2" s="18"/>
      <c r="D2" s="18"/>
      <c r="E2" s="18"/>
      <c r="F2" s="18"/>
      <c r="G2" s="18"/>
      <c r="H2" s="18"/>
    </row>
    <row r="3" ht="18.75" customHeight="1" spans="1:8">
      <c r="A3" s="16" t="str">
        <f>"单位名称："&amp;"元江哈尼族彝族傣族自治县第三中学"</f>
        <v>单位名称：元江哈尼族彝族傣族自治县第三中学</v>
      </c>
      <c r="B3" s="16"/>
      <c r="C3" s="16"/>
      <c r="D3" s="16"/>
      <c r="E3" s="16"/>
      <c r="F3" s="16"/>
      <c r="G3" s="16"/>
      <c r="H3" s="16"/>
    </row>
    <row r="4" ht="18.75" customHeight="1" spans="1:8">
      <c r="A4" s="19" t="s">
        <v>136</v>
      </c>
      <c r="B4" s="19" t="s">
        <v>378</v>
      </c>
      <c r="C4" s="19" t="s">
        <v>379</v>
      </c>
      <c r="D4" s="19" t="s">
        <v>380</v>
      </c>
      <c r="E4" s="19" t="s">
        <v>338</v>
      </c>
      <c r="F4" s="19" t="s">
        <v>381</v>
      </c>
      <c r="G4" s="19"/>
      <c r="H4" s="19"/>
    </row>
    <row r="5" ht="18.75" customHeight="1" spans="1:8">
      <c r="A5" s="19"/>
      <c r="B5" s="19"/>
      <c r="C5" s="19"/>
      <c r="D5" s="19"/>
      <c r="E5" s="19"/>
      <c r="F5" s="19" t="s">
        <v>339</v>
      </c>
      <c r="G5" s="19" t="s">
        <v>382</v>
      </c>
      <c r="H5" s="19" t="s">
        <v>383</v>
      </c>
    </row>
    <row r="6" ht="18.75" customHeight="1" spans="1:8">
      <c r="A6" s="19" t="s">
        <v>46</v>
      </c>
      <c r="B6" s="19" t="s">
        <v>47</v>
      </c>
      <c r="C6" s="19" t="s">
        <v>48</v>
      </c>
      <c r="D6" s="19" t="s">
        <v>49</v>
      </c>
      <c r="E6" s="19" t="s">
        <v>50</v>
      </c>
      <c r="F6" s="19" t="s">
        <v>51</v>
      </c>
      <c r="G6" s="19" t="s">
        <v>52</v>
      </c>
      <c r="H6" s="19" t="s">
        <v>53</v>
      </c>
    </row>
    <row r="7" ht="18.75" customHeight="1" spans="1:8">
      <c r="A7" s="20" t="s">
        <v>352</v>
      </c>
      <c r="B7" s="20" t="s">
        <v>352</v>
      </c>
      <c r="C7" s="20" t="s">
        <v>352</v>
      </c>
      <c r="D7" s="20" t="s">
        <v>352</v>
      </c>
      <c r="E7" s="20" t="s">
        <v>352</v>
      </c>
      <c r="F7" s="20" t="s">
        <v>352</v>
      </c>
      <c r="G7" s="20" t="s">
        <v>352</v>
      </c>
      <c r="H7" s="20" t="s">
        <v>352</v>
      </c>
    </row>
    <row r="9" customHeight="1" spans="1:8">
      <c r="A9" t="s">
        <v>384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G1" workbookViewId="0">
      <selection activeCell="A8" sqref="A8:K8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385</v>
      </c>
    </row>
    <row r="2" ht="45" customHeight="1" spans="1:11">
      <c r="A2" s="3" t="s">
        <v>386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"单位名称："&amp;"元江哈尼族彝族傣族自治县第三中学"</f>
        <v>单位名称：元江哈尼族彝族傣族自治县第三中学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199</v>
      </c>
      <c r="B4" s="12" t="s">
        <v>138</v>
      </c>
      <c r="C4" s="12" t="s">
        <v>200</v>
      </c>
      <c r="D4" s="12" t="s">
        <v>139</v>
      </c>
      <c r="E4" s="12" t="s">
        <v>140</v>
      </c>
      <c r="F4" s="12" t="s">
        <v>201</v>
      </c>
      <c r="G4" s="12" t="s">
        <v>142</v>
      </c>
      <c r="H4" s="12" t="s">
        <v>32</v>
      </c>
      <c r="I4" s="12" t="s">
        <v>387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 t="s">
        <v>352</v>
      </c>
      <c r="B8" s="14" t="s">
        <v>352</v>
      </c>
      <c r="C8" s="14" t="s">
        <v>352</v>
      </c>
      <c r="D8" s="14" t="s">
        <v>352</v>
      </c>
      <c r="E8" s="14" t="s">
        <v>352</v>
      </c>
      <c r="F8" s="14" t="s">
        <v>352</v>
      </c>
      <c r="G8" s="14" t="s">
        <v>352</v>
      </c>
      <c r="H8" s="14" t="s">
        <v>352</v>
      </c>
      <c r="I8" s="14" t="s">
        <v>352</v>
      </c>
      <c r="J8" s="14" t="s">
        <v>352</v>
      </c>
      <c r="K8" s="14" t="s">
        <v>352</v>
      </c>
    </row>
    <row r="9" ht="20.25" customHeight="1" spans="1:11">
      <c r="A9" s="14" t="s">
        <v>32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1" customHeight="1" spans="1:11">
      <c r="A11" t="s">
        <v>388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389</v>
      </c>
    </row>
    <row r="2" ht="45" customHeight="1" spans="1:7">
      <c r="A2" s="3" t="s">
        <v>390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"单位名称："&amp;"元江哈尼族彝族傣族自治县第三中学"</f>
        <v>单位名称：元江哈尼族彝族傣族自治县第三中学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200</v>
      </c>
      <c r="B4" s="6" t="s">
        <v>199</v>
      </c>
      <c r="C4" s="6" t="s">
        <v>138</v>
      </c>
      <c r="D4" s="6" t="s">
        <v>391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205</v>
      </c>
      <c r="C8" s="9" t="s">
        <v>204</v>
      </c>
      <c r="D8" s="8" t="s">
        <v>392</v>
      </c>
      <c r="E8" s="10">
        <v>148882.8</v>
      </c>
      <c r="F8" s="10"/>
      <c r="G8" s="10"/>
    </row>
    <row r="9" ht="20.25" customHeight="1" spans="1:7">
      <c r="A9" s="8" t="s">
        <v>56</v>
      </c>
      <c r="B9" s="8" t="s">
        <v>212</v>
      </c>
      <c r="C9" s="9" t="s">
        <v>219</v>
      </c>
      <c r="D9" s="8" t="s">
        <v>392</v>
      </c>
      <c r="E9" s="10">
        <v>120000</v>
      </c>
      <c r="F9" s="10"/>
      <c r="G9" s="10"/>
    </row>
    <row r="10" ht="20.25" customHeight="1" spans="1:7">
      <c r="A10" s="8" t="s">
        <v>56</v>
      </c>
      <c r="B10" s="8" t="s">
        <v>205</v>
      </c>
      <c r="C10" s="9" t="s">
        <v>223</v>
      </c>
      <c r="D10" s="8" t="s">
        <v>392</v>
      </c>
      <c r="E10" s="10">
        <v>77280</v>
      </c>
      <c r="F10" s="10"/>
      <c r="G10" s="10"/>
    </row>
    <row r="11" ht="20.25" customHeight="1" spans="1:7">
      <c r="A11" s="8" t="s">
        <v>56</v>
      </c>
      <c r="B11" s="8" t="s">
        <v>205</v>
      </c>
      <c r="C11" s="9" t="s">
        <v>227</v>
      </c>
      <c r="D11" s="8" t="s">
        <v>392</v>
      </c>
      <c r="E11" s="10">
        <v>44484</v>
      </c>
      <c r="F11" s="10"/>
      <c r="G11" s="10"/>
    </row>
    <row r="12" ht="20.25" customHeight="1" spans="1:7">
      <c r="A12" s="11" t="s">
        <v>32</v>
      </c>
      <c r="B12" s="11"/>
      <c r="C12" s="11"/>
      <c r="D12" s="11"/>
      <c r="E12" s="10">
        <v>390646.8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"单位名称："&amp;"元江哈尼族彝族傣族自治县第三中学"</f>
        <v>单位名称：元江哈尼族彝族傣族自治县第三中学</v>
      </c>
      <c r="B3" s="4"/>
      <c r="C3" s="4"/>
      <c r="D3" s="4"/>
      <c r="E3" s="49"/>
      <c r="F3" s="49"/>
      <c r="G3" s="49"/>
      <c r="H3" s="4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8"/>
      <c r="K4" s="68"/>
      <c r="L4" s="68"/>
      <c r="M4" s="68"/>
      <c r="N4" s="68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0" t="s">
        <v>39</v>
      </c>
      <c r="J5" s="71"/>
      <c r="K5" s="71"/>
      <c r="L5" s="71"/>
      <c r="M5" s="71"/>
      <c r="N5" s="71"/>
      <c r="O5" s="70" t="s">
        <v>34</v>
      </c>
      <c r="P5" s="70" t="s">
        <v>35</v>
      </c>
      <c r="Q5" s="70" t="s">
        <v>36</v>
      </c>
      <c r="R5" s="70" t="s">
        <v>37</v>
      </c>
      <c r="S5" s="69" t="s">
        <v>40</v>
      </c>
    </row>
    <row r="6" ht="18.75" customHeight="1" spans="1:19">
      <c r="A6" s="12"/>
      <c r="B6" s="67"/>
      <c r="C6" s="67"/>
      <c r="D6" s="69"/>
      <c r="E6" s="69"/>
      <c r="F6" s="69"/>
      <c r="G6" s="69"/>
      <c r="H6" s="69"/>
      <c r="I6" s="70" t="s">
        <v>34</v>
      </c>
      <c r="J6" s="70" t="s">
        <v>41</v>
      </c>
      <c r="K6" s="70" t="s">
        <v>42</v>
      </c>
      <c r="L6" s="70" t="s">
        <v>43</v>
      </c>
      <c r="M6" s="70" t="s">
        <v>44</v>
      </c>
      <c r="N6" s="70" t="s">
        <v>45</v>
      </c>
      <c r="O6" s="70"/>
      <c r="P6" s="70"/>
      <c r="Q6" s="70"/>
      <c r="R6" s="70"/>
      <c r="S6" s="69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42" t="s">
        <v>55</v>
      </c>
      <c r="B8" s="42" t="s">
        <v>56</v>
      </c>
      <c r="C8" s="15">
        <v>30051764.49</v>
      </c>
      <c r="D8" s="15">
        <v>25179219.49</v>
      </c>
      <c r="E8" s="15">
        <v>25179219.49</v>
      </c>
      <c r="F8" s="15"/>
      <c r="G8" s="15"/>
      <c r="H8" s="15"/>
      <c r="I8" s="15">
        <v>4872545</v>
      </c>
      <c r="J8" s="15"/>
      <c r="K8" s="15"/>
      <c r="L8" s="15"/>
      <c r="M8" s="15"/>
      <c r="N8" s="15">
        <v>4872545</v>
      </c>
      <c r="O8" s="15"/>
      <c r="P8" s="15"/>
      <c r="Q8" s="15"/>
      <c r="R8" s="15"/>
      <c r="S8" s="15"/>
    </row>
    <row r="9" ht="20.25" customHeight="1" spans="1:19">
      <c r="A9" s="43" t="s">
        <v>32</v>
      </c>
      <c r="B9" s="43"/>
      <c r="C9" s="15">
        <v>30051764.49</v>
      </c>
      <c r="D9" s="15">
        <v>25179219.49</v>
      </c>
      <c r="E9" s="15">
        <v>25179219.49</v>
      </c>
      <c r="F9" s="15"/>
      <c r="G9" s="15"/>
      <c r="H9" s="15"/>
      <c r="I9" s="15">
        <v>4872545</v>
      </c>
      <c r="J9" s="15"/>
      <c r="K9" s="15"/>
      <c r="L9" s="15"/>
      <c r="M9" s="15"/>
      <c r="N9" s="15">
        <v>4872545</v>
      </c>
      <c r="O9" s="15"/>
      <c r="P9" s="15"/>
      <c r="Q9" s="15"/>
      <c r="R9" s="15"/>
      <c r="S9" s="1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31.3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8"/>
      <c r="L2" s="48"/>
      <c r="M2" s="48"/>
      <c r="N2" s="48"/>
      <c r="O2" s="48"/>
    </row>
    <row r="3" ht="18.75" customHeight="1" spans="1:15">
      <c r="A3" s="39" t="str">
        <f>"单位名称："&amp;"元江哈尼族彝族傣族自治县第三中学"</f>
        <v>单位名称：元江哈尼族彝族傣族自治县第三中学</v>
      </c>
      <c r="B3" s="39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25" t="s">
        <v>32</v>
      </c>
      <c r="D4" s="25" t="s">
        <v>35</v>
      </c>
      <c r="E4" s="25"/>
      <c r="F4" s="25"/>
      <c r="G4" s="12" t="s">
        <v>36</v>
      </c>
      <c r="H4" s="25" t="s">
        <v>37</v>
      </c>
      <c r="I4" s="12" t="s">
        <v>61</v>
      </c>
      <c r="J4" s="25" t="s">
        <v>62</v>
      </c>
      <c r="K4" s="25"/>
      <c r="L4" s="25"/>
      <c r="M4" s="25"/>
      <c r="N4" s="25"/>
      <c r="O4" s="25"/>
    </row>
    <row r="5" ht="18.75" customHeight="1" spans="1:15">
      <c r="A5" s="12"/>
      <c r="B5" s="12"/>
      <c r="C5" s="25"/>
      <c r="D5" s="25" t="s">
        <v>34</v>
      </c>
      <c r="E5" s="25" t="s">
        <v>63</v>
      </c>
      <c r="F5" s="25" t="s">
        <v>64</v>
      </c>
      <c r="G5" s="12"/>
      <c r="H5" s="25"/>
      <c r="I5" s="12"/>
      <c r="J5" s="25" t="s">
        <v>34</v>
      </c>
      <c r="K5" s="25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42" t="s">
        <v>71</v>
      </c>
      <c r="B7" s="42" t="s">
        <v>72</v>
      </c>
      <c r="C7" s="15">
        <v>22007932.55</v>
      </c>
      <c r="D7" s="15">
        <v>17135387.55</v>
      </c>
      <c r="E7" s="15">
        <v>16866504.75</v>
      </c>
      <c r="F7" s="15">
        <v>268882.8</v>
      </c>
      <c r="G7" s="15"/>
      <c r="H7" s="15"/>
      <c r="I7" s="15"/>
      <c r="J7" s="15">
        <v>4872545</v>
      </c>
      <c r="K7" s="15"/>
      <c r="L7" s="15"/>
      <c r="M7" s="15"/>
      <c r="N7" s="15"/>
      <c r="O7" s="15">
        <v>4872545</v>
      </c>
    </row>
    <row r="8" ht="20.25" customHeight="1" spans="1:15">
      <c r="A8" s="59" t="s">
        <v>73</v>
      </c>
      <c r="B8" s="59" t="s">
        <v>74</v>
      </c>
      <c r="C8" s="15">
        <v>22007932.55</v>
      </c>
      <c r="D8" s="15">
        <v>17135387.55</v>
      </c>
      <c r="E8" s="15">
        <v>16866504.75</v>
      </c>
      <c r="F8" s="15">
        <v>268882.8</v>
      </c>
      <c r="G8" s="15"/>
      <c r="H8" s="15"/>
      <c r="I8" s="15"/>
      <c r="J8" s="15">
        <v>4872545</v>
      </c>
      <c r="K8" s="15"/>
      <c r="L8" s="15"/>
      <c r="M8" s="15"/>
      <c r="N8" s="15"/>
      <c r="O8" s="15">
        <v>4872545</v>
      </c>
    </row>
    <row r="9" ht="20.25" customHeight="1" spans="1:15">
      <c r="A9" s="60" t="s">
        <v>75</v>
      </c>
      <c r="B9" s="60" t="s">
        <v>76</v>
      </c>
      <c r="C9" s="15">
        <v>22007932.55</v>
      </c>
      <c r="D9" s="15">
        <v>17135387.55</v>
      </c>
      <c r="E9" s="15">
        <v>16866504.75</v>
      </c>
      <c r="F9" s="15">
        <v>268882.8</v>
      </c>
      <c r="G9" s="15"/>
      <c r="H9" s="15"/>
      <c r="I9" s="15"/>
      <c r="J9" s="15">
        <v>4872545</v>
      </c>
      <c r="K9" s="15"/>
      <c r="L9" s="15"/>
      <c r="M9" s="15"/>
      <c r="N9" s="15"/>
      <c r="O9" s="15">
        <v>4872545</v>
      </c>
    </row>
    <row r="10" ht="20.25" customHeight="1" spans="1:15">
      <c r="A10" s="42" t="s">
        <v>77</v>
      </c>
      <c r="B10" s="42" t="s">
        <v>78</v>
      </c>
      <c r="C10" s="15">
        <v>3630471.21</v>
      </c>
      <c r="D10" s="15">
        <v>3630471.21</v>
      </c>
      <c r="E10" s="15">
        <v>3508707.21</v>
      </c>
      <c r="F10" s="15">
        <v>121764</v>
      </c>
      <c r="G10" s="15"/>
      <c r="H10" s="15"/>
      <c r="I10" s="15"/>
      <c r="J10" s="15"/>
      <c r="K10" s="15"/>
      <c r="L10" s="15"/>
      <c r="M10" s="15"/>
      <c r="N10" s="15"/>
      <c r="O10" s="15"/>
    </row>
    <row r="11" ht="20.25" customHeight="1" spans="1:15">
      <c r="A11" s="59" t="s">
        <v>79</v>
      </c>
      <c r="B11" s="59" t="s">
        <v>80</v>
      </c>
      <c r="C11" s="15">
        <v>3508707.21</v>
      </c>
      <c r="D11" s="15">
        <v>3508707.21</v>
      </c>
      <c r="E11" s="15">
        <v>3508707.21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ht="20.25" customHeight="1" spans="1:15">
      <c r="A12" s="60" t="s">
        <v>81</v>
      </c>
      <c r="B12" s="60" t="s">
        <v>82</v>
      </c>
      <c r="C12" s="15">
        <v>336600</v>
      </c>
      <c r="D12" s="15">
        <v>336600</v>
      </c>
      <c r="E12" s="15">
        <v>336600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0.25" customHeight="1" spans="1:15">
      <c r="A13" s="60" t="s">
        <v>83</v>
      </c>
      <c r="B13" s="60" t="s">
        <v>84</v>
      </c>
      <c r="C13" s="15">
        <v>2566508.64</v>
      </c>
      <c r="D13" s="15">
        <v>2566508.64</v>
      </c>
      <c r="E13" s="15">
        <v>2566508.64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0.25" customHeight="1" spans="1:15">
      <c r="A14" s="60" t="s">
        <v>85</v>
      </c>
      <c r="B14" s="60" t="s">
        <v>86</v>
      </c>
      <c r="C14" s="15">
        <v>605598.57</v>
      </c>
      <c r="D14" s="15">
        <v>605598.57</v>
      </c>
      <c r="E14" s="15">
        <v>605598.57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0.25" customHeight="1" spans="1:15">
      <c r="A15" s="59" t="s">
        <v>87</v>
      </c>
      <c r="B15" s="59" t="s">
        <v>88</v>
      </c>
      <c r="C15" s="15">
        <v>121764</v>
      </c>
      <c r="D15" s="15">
        <v>121764</v>
      </c>
      <c r="E15" s="15"/>
      <c r="F15" s="15">
        <v>121764</v>
      </c>
      <c r="G15" s="15"/>
      <c r="H15" s="15"/>
      <c r="I15" s="15"/>
      <c r="J15" s="15"/>
      <c r="K15" s="15"/>
      <c r="L15" s="15"/>
      <c r="M15" s="15"/>
      <c r="N15" s="15"/>
      <c r="O15" s="15"/>
    </row>
    <row r="16" ht="20.25" customHeight="1" spans="1:15">
      <c r="A16" s="60" t="s">
        <v>89</v>
      </c>
      <c r="B16" s="60" t="s">
        <v>90</v>
      </c>
      <c r="C16" s="15">
        <v>121764</v>
      </c>
      <c r="D16" s="15">
        <v>121764</v>
      </c>
      <c r="E16" s="15"/>
      <c r="F16" s="15">
        <v>121764</v>
      </c>
      <c r="G16" s="15"/>
      <c r="H16" s="15"/>
      <c r="I16" s="15"/>
      <c r="J16" s="15"/>
      <c r="K16" s="15"/>
      <c r="L16" s="15"/>
      <c r="M16" s="15"/>
      <c r="N16" s="15"/>
      <c r="O16" s="15"/>
    </row>
    <row r="17" ht="20.25" customHeight="1" spans="1:15">
      <c r="A17" s="42" t="s">
        <v>91</v>
      </c>
      <c r="B17" s="42" t="s">
        <v>92</v>
      </c>
      <c r="C17" s="15">
        <v>2560848.73</v>
      </c>
      <c r="D17" s="15">
        <v>2560848.73</v>
      </c>
      <c r="E17" s="15">
        <v>2560848.73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0.25" customHeight="1" spans="1:15">
      <c r="A18" s="59" t="s">
        <v>93</v>
      </c>
      <c r="B18" s="59" t="s">
        <v>94</v>
      </c>
      <c r="C18" s="15">
        <v>2560848.73</v>
      </c>
      <c r="D18" s="15">
        <v>2560848.73</v>
      </c>
      <c r="E18" s="15">
        <v>2560848.73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0.25" customHeight="1" spans="1:15">
      <c r="A19" s="60" t="s">
        <v>95</v>
      </c>
      <c r="B19" s="60" t="s">
        <v>96</v>
      </c>
      <c r="C19" s="15">
        <v>1331376.36</v>
      </c>
      <c r="D19" s="15">
        <v>1331376.36</v>
      </c>
      <c r="E19" s="15">
        <v>1331376.36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0.25" customHeight="1" spans="1:15">
      <c r="A20" s="60" t="s">
        <v>97</v>
      </c>
      <c r="B20" s="60" t="s">
        <v>98</v>
      </c>
      <c r="C20" s="15">
        <v>1088329.97</v>
      </c>
      <c r="D20" s="15">
        <v>1088329.97</v>
      </c>
      <c r="E20" s="15">
        <v>1088329.97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0.25" customHeight="1" spans="1:15">
      <c r="A21" s="60" t="s">
        <v>99</v>
      </c>
      <c r="B21" s="60" t="s">
        <v>100</v>
      </c>
      <c r="C21" s="15">
        <v>141142.4</v>
      </c>
      <c r="D21" s="15">
        <v>141142.4</v>
      </c>
      <c r="E21" s="15">
        <v>141142.4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0.25" customHeight="1" spans="1:15">
      <c r="A22" s="42" t="s">
        <v>101</v>
      </c>
      <c r="B22" s="42" t="s">
        <v>102</v>
      </c>
      <c r="C22" s="15">
        <v>1852512</v>
      </c>
      <c r="D22" s="15">
        <v>1852512</v>
      </c>
      <c r="E22" s="15">
        <v>1852512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0.25" customHeight="1" spans="1:15">
      <c r="A23" s="59" t="s">
        <v>103</v>
      </c>
      <c r="B23" s="59" t="s">
        <v>104</v>
      </c>
      <c r="C23" s="15">
        <v>1852512</v>
      </c>
      <c r="D23" s="15">
        <v>1852512</v>
      </c>
      <c r="E23" s="15">
        <v>1852512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0.25" customHeight="1" spans="1:15">
      <c r="A24" s="60" t="s">
        <v>105</v>
      </c>
      <c r="B24" s="60" t="s">
        <v>106</v>
      </c>
      <c r="C24" s="15">
        <v>1852512</v>
      </c>
      <c r="D24" s="15">
        <v>1852512</v>
      </c>
      <c r="E24" s="15">
        <v>1852512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0.25" customHeight="1" spans="1:15">
      <c r="A25" s="43" t="s">
        <v>107</v>
      </c>
      <c r="B25" s="43"/>
      <c r="C25" s="15">
        <v>30051764.49</v>
      </c>
      <c r="D25" s="15">
        <v>25179219.49</v>
      </c>
      <c r="E25" s="15">
        <v>24788572.69</v>
      </c>
      <c r="F25" s="15">
        <v>390646.8</v>
      </c>
      <c r="G25" s="15"/>
      <c r="H25" s="15"/>
      <c r="I25" s="15"/>
      <c r="J25" s="15">
        <v>4872545</v>
      </c>
      <c r="K25" s="15"/>
      <c r="L25" s="15"/>
      <c r="M25" s="15"/>
      <c r="N25" s="15"/>
      <c r="O25" s="15">
        <v>4872545</v>
      </c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B8" sqref="B8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108</v>
      </c>
    </row>
    <row r="2" ht="45" customHeight="1" spans="1:4">
      <c r="A2" s="3" t="s">
        <v>109</v>
      </c>
      <c r="B2" s="3"/>
      <c r="C2" s="3"/>
      <c r="D2" s="3"/>
    </row>
    <row r="3" ht="18.75" customHeight="1" spans="1:4">
      <c r="A3" s="4" t="str">
        <f>"单位名称："&amp;"元江哈尼族彝族傣族自治县第三中学"</f>
        <v>单位名称：元江哈尼族彝族傣族自治县第三中学</v>
      </c>
      <c r="B3" s="4"/>
      <c r="C3" s="61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110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62" t="s">
        <v>111</v>
      </c>
      <c r="B7" s="15">
        <v>25179219.49</v>
      </c>
      <c r="C7" s="62" t="s">
        <v>112</v>
      </c>
      <c r="D7" s="15">
        <v>25179219.49</v>
      </c>
    </row>
    <row r="8" ht="22.5" customHeight="1" spans="1:4">
      <c r="A8" s="62" t="s">
        <v>113</v>
      </c>
      <c r="B8" s="15">
        <v>25179219.49</v>
      </c>
      <c r="C8" s="62" t="str">
        <f>"（"&amp;"一"&amp;"）"&amp;"教育支出"</f>
        <v>（一）教育支出</v>
      </c>
      <c r="D8" s="15">
        <v>17135387.55</v>
      </c>
    </row>
    <row r="9" ht="22.5" customHeight="1" spans="1:4">
      <c r="A9" s="62" t="s">
        <v>114</v>
      </c>
      <c r="B9" s="15"/>
      <c r="C9" s="62" t="str">
        <f>"（"&amp;"二"&amp;"）"&amp;"社会保障和就业支出"</f>
        <v>（二）社会保障和就业支出</v>
      </c>
      <c r="D9" s="15">
        <v>3630471.21</v>
      </c>
    </row>
    <row r="10" ht="22.5" customHeight="1" spans="1:4">
      <c r="A10" s="62" t="s">
        <v>115</v>
      </c>
      <c r="B10" s="15"/>
      <c r="C10" s="62" t="str">
        <f>"（"&amp;"三"&amp;"）"&amp;"卫生健康支出"</f>
        <v>（三）卫生健康支出</v>
      </c>
      <c r="D10" s="15">
        <v>2560848.73</v>
      </c>
    </row>
    <row r="11" ht="22.5" customHeight="1" spans="1:4">
      <c r="A11" s="62" t="s">
        <v>116</v>
      </c>
      <c r="B11" s="15"/>
      <c r="C11" s="62" t="str">
        <f>"（"&amp;"四"&amp;"）"&amp;"住房保障支出"</f>
        <v>（四）住房保障支出</v>
      </c>
      <c r="D11" s="15">
        <v>1852512</v>
      </c>
    </row>
    <row r="12" ht="22.5" customHeight="1" spans="1:4">
      <c r="A12" s="62" t="s">
        <v>113</v>
      </c>
      <c r="B12" s="15"/>
      <c r="C12" s="62"/>
      <c r="D12" s="15"/>
    </row>
    <row r="13" ht="22.5" customHeight="1" spans="1:4">
      <c r="A13" s="62" t="s">
        <v>114</v>
      </c>
      <c r="B13" s="15"/>
      <c r="C13" s="62"/>
      <c r="D13" s="15"/>
    </row>
    <row r="14" ht="22.5" customHeight="1" spans="1:4">
      <c r="A14" s="62" t="s">
        <v>115</v>
      </c>
      <c r="B14" s="15"/>
      <c r="C14" s="62"/>
      <c r="D14" s="15"/>
    </row>
    <row r="15" ht="22.5" customHeight="1" spans="1:4">
      <c r="A15" s="63"/>
      <c r="B15" s="15"/>
      <c r="C15" s="62" t="s">
        <v>117</v>
      </c>
      <c r="D15" s="15"/>
    </row>
    <row r="16" ht="22.5" customHeight="1" spans="1:4">
      <c r="A16" s="64" t="s">
        <v>118</v>
      </c>
      <c r="B16" s="65">
        <v>25179219.49</v>
      </c>
      <c r="C16" s="66" t="s">
        <v>119</v>
      </c>
      <c r="D16" s="65">
        <v>25179219.49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A8" workbookViewId="0">
      <selection activeCell="C24" sqref="C24"/>
    </sheetView>
  </sheetViews>
  <sheetFormatPr defaultColWidth="8.85" defaultRowHeight="15" customHeight="1" outlineLevelCol="6"/>
  <cols>
    <col min="1" max="1" width="21.425" customWidth="1"/>
    <col min="2" max="2" width="32.3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8" t="s">
        <v>120</v>
      </c>
    </row>
    <row r="2" ht="37.5" customHeight="1" spans="1:7">
      <c r="A2" s="3" t="s">
        <v>121</v>
      </c>
      <c r="B2" s="3"/>
      <c r="C2" s="3"/>
      <c r="D2" s="3"/>
      <c r="E2" s="3"/>
      <c r="F2" s="3"/>
      <c r="G2" s="3"/>
    </row>
    <row r="3" ht="18.75" customHeight="1" spans="1:7">
      <c r="A3" s="39" t="str">
        <f>"单位名称："&amp;"元江哈尼族彝族傣族自治县第三中学"</f>
        <v>单位名称：元江哈尼族彝族傣族自治县第三中学</v>
      </c>
      <c r="B3" s="39"/>
      <c r="C3" s="39"/>
      <c r="D3" s="40"/>
      <c r="E3" s="40"/>
      <c r="F3" s="40"/>
      <c r="G3" s="41" t="s">
        <v>29</v>
      </c>
    </row>
    <row r="4" ht="18.75" customHeight="1" spans="1:7">
      <c r="A4" s="12" t="s">
        <v>122</v>
      </c>
      <c r="B4" s="12" t="s">
        <v>60</v>
      </c>
      <c r="C4" s="25" t="s">
        <v>32</v>
      </c>
      <c r="D4" s="25" t="s">
        <v>63</v>
      </c>
      <c r="E4" s="25"/>
      <c r="F4" s="25"/>
      <c r="G4" s="12" t="s">
        <v>64</v>
      </c>
    </row>
    <row r="5" ht="18.75" customHeight="1" spans="1:7">
      <c r="A5" s="12" t="s">
        <v>59</v>
      </c>
      <c r="B5" s="12" t="s">
        <v>60</v>
      </c>
      <c r="C5" s="25"/>
      <c r="D5" s="25" t="s">
        <v>34</v>
      </c>
      <c r="E5" s="25" t="s">
        <v>123</v>
      </c>
      <c r="F5" s="25" t="s">
        <v>124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42" t="s">
        <v>71</v>
      </c>
      <c r="B7" s="42" t="s">
        <v>72</v>
      </c>
      <c r="C7" s="15">
        <v>17135387.55</v>
      </c>
      <c r="D7" s="15">
        <v>16866504.75</v>
      </c>
      <c r="E7" s="15">
        <v>16602504.75</v>
      </c>
      <c r="F7" s="15">
        <v>264000</v>
      </c>
      <c r="G7" s="15">
        <v>268882.8</v>
      </c>
    </row>
    <row r="8" ht="20.25" customHeight="1" spans="1:7">
      <c r="A8" s="59" t="s">
        <v>73</v>
      </c>
      <c r="B8" s="59" t="s">
        <v>74</v>
      </c>
      <c r="C8" s="15">
        <v>17135387.55</v>
      </c>
      <c r="D8" s="15">
        <v>16866504.75</v>
      </c>
      <c r="E8" s="15">
        <v>16602504.75</v>
      </c>
      <c r="F8" s="15">
        <v>264000</v>
      </c>
      <c r="G8" s="15">
        <v>268882.8</v>
      </c>
    </row>
    <row r="9" ht="20.25" customHeight="1" spans="1:7">
      <c r="A9" s="60" t="s">
        <v>75</v>
      </c>
      <c r="B9" s="60" t="s">
        <v>76</v>
      </c>
      <c r="C9" s="15">
        <v>17135387.55</v>
      </c>
      <c r="D9" s="15">
        <v>16866504.75</v>
      </c>
      <c r="E9" s="15">
        <v>16602504.75</v>
      </c>
      <c r="F9" s="15">
        <v>264000</v>
      </c>
      <c r="G9" s="15">
        <v>268882.8</v>
      </c>
    </row>
    <row r="10" ht="20.25" customHeight="1" spans="1:7">
      <c r="A10" s="42" t="s">
        <v>77</v>
      </c>
      <c r="B10" s="42" t="s">
        <v>78</v>
      </c>
      <c r="C10" s="15">
        <v>3630471.21</v>
      </c>
      <c r="D10" s="15">
        <v>3508707.21</v>
      </c>
      <c r="E10" s="15">
        <v>3478107.21</v>
      </c>
      <c r="F10" s="15">
        <v>30600</v>
      </c>
      <c r="G10" s="15">
        <v>121764</v>
      </c>
    </row>
    <row r="11" ht="20.25" customHeight="1" spans="1:7">
      <c r="A11" s="59" t="s">
        <v>79</v>
      </c>
      <c r="B11" s="59" t="s">
        <v>80</v>
      </c>
      <c r="C11" s="15">
        <v>3508707.21</v>
      </c>
      <c r="D11" s="15">
        <v>3508707.21</v>
      </c>
      <c r="E11" s="15">
        <v>3478107.21</v>
      </c>
      <c r="F11" s="15">
        <v>30600</v>
      </c>
      <c r="G11" s="15"/>
    </row>
    <row r="12" ht="20.25" customHeight="1" spans="1:7">
      <c r="A12" s="60" t="s">
        <v>81</v>
      </c>
      <c r="B12" s="60" t="s">
        <v>82</v>
      </c>
      <c r="C12" s="15">
        <v>336600</v>
      </c>
      <c r="D12" s="15">
        <v>336600</v>
      </c>
      <c r="E12" s="15">
        <v>306000</v>
      </c>
      <c r="F12" s="15">
        <v>30600</v>
      </c>
      <c r="G12" s="15"/>
    </row>
    <row r="13" ht="20.25" customHeight="1" spans="1:7">
      <c r="A13" s="60" t="s">
        <v>83</v>
      </c>
      <c r="B13" s="60" t="s">
        <v>84</v>
      </c>
      <c r="C13" s="15">
        <v>2566508.64</v>
      </c>
      <c r="D13" s="15">
        <v>2566508.64</v>
      </c>
      <c r="E13" s="15">
        <v>2566508.64</v>
      </c>
      <c r="F13" s="15"/>
      <c r="G13" s="15"/>
    </row>
    <row r="14" ht="20.25" customHeight="1" spans="1:7">
      <c r="A14" s="60" t="s">
        <v>85</v>
      </c>
      <c r="B14" s="60" t="s">
        <v>86</v>
      </c>
      <c r="C14" s="15">
        <v>605598.57</v>
      </c>
      <c r="D14" s="15">
        <v>605598.57</v>
      </c>
      <c r="E14" s="15">
        <v>605598.57</v>
      </c>
      <c r="F14" s="15"/>
      <c r="G14" s="15"/>
    </row>
    <row r="15" ht="20.25" customHeight="1" spans="1:7">
      <c r="A15" s="59" t="s">
        <v>87</v>
      </c>
      <c r="B15" s="59" t="s">
        <v>88</v>
      </c>
      <c r="C15" s="15">
        <v>121764</v>
      </c>
      <c r="D15" s="15"/>
      <c r="E15" s="15"/>
      <c r="F15" s="15"/>
      <c r="G15" s="15">
        <v>121764</v>
      </c>
    </row>
    <row r="16" ht="20.25" customHeight="1" spans="1:7">
      <c r="A16" s="60" t="s">
        <v>89</v>
      </c>
      <c r="B16" s="60" t="s">
        <v>90</v>
      </c>
      <c r="C16" s="15">
        <v>121764</v>
      </c>
      <c r="D16" s="15"/>
      <c r="E16" s="15"/>
      <c r="F16" s="15"/>
      <c r="G16" s="15">
        <v>121764</v>
      </c>
    </row>
    <row r="17" ht="20.25" customHeight="1" spans="1:7">
      <c r="A17" s="42" t="s">
        <v>91</v>
      </c>
      <c r="B17" s="42" t="s">
        <v>92</v>
      </c>
      <c r="C17" s="15">
        <v>2560848.73</v>
      </c>
      <c r="D17" s="15">
        <v>2560848.73</v>
      </c>
      <c r="E17" s="15">
        <v>2560848.73</v>
      </c>
      <c r="F17" s="15"/>
      <c r="G17" s="15"/>
    </row>
    <row r="18" ht="20.25" customHeight="1" spans="1:7">
      <c r="A18" s="59" t="s">
        <v>93</v>
      </c>
      <c r="B18" s="59" t="s">
        <v>94</v>
      </c>
      <c r="C18" s="15">
        <v>2560848.73</v>
      </c>
      <c r="D18" s="15">
        <v>2560848.73</v>
      </c>
      <c r="E18" s="15">
        <v>2560848.73</v>
      </c>
      <c r="F18" s="15"/>
      <c r="G18" s="15"/>
    </row>
    <row r="19" ht="20.25" customHeight="1" spans="1:7">
      <c r="A19" s="60" t="s">
        <v>95</v>
      </c>
      <c r="B19" s="60" t="s">
        <v>96</v>
      </c>
      <c r="C19" s="15">
        <v>1331376.36</v>
      </c>
      <c r="D19" s="15">
        <v>1331376.36</v>
      </c>
      <c r="E19" s="15">
        <v>1331376.36</v>
      </c>
      <c r="F19" s="15"/>
      <c r="G19" s="15"/>
    </row>
    <row r="20" ht="20.25" customHeight="1" spans="1:7">
      <c r="A20" s="60" t="s">
        <v>97</v>
      </c>
      <c r="B20" s="60" t="s">
        <v>98</v>
      </c>
      <c r="C20" s="15">
        <v>1088329.97</v>
      </c>
      <c r="D20" s="15">
        <v>1088329.97</v>
      </c>
      <c r="E20" s="15">
        <v>1088329.97</v>
      </c>
      <c r="F20" s="15"/>
      <c r="G20" s="15"/>
    </row>
    <row r="21" ht="20.25" customHeight="1" spans="1:7">
      <c r="A21" s="60" t="s">
        <v>99</v>
      </c>
      <c r="B21" s="60" t="s">
        <v>100</v>
      </c>
      <c r="C21" s="15">
        <v>141142.4</v>
      </c>
      <c r="D21" s="15">
        <v>141142.4</v>
      </c>
      <c r="E21" s="15">
        <v>141142.4</v>
      </c>
      <c r="F21" s="15"/>
      <c r="G21" s="15"/>
    </row>
    <row r="22" ht="20.25" customHeight="1" spans="1:7">
      <c r="A22" s="42" t="s">
        <v>101</v>
      </c>
      <c r="B22" s="42" t="s">
        <v>102</v>
      </c>
      <c r="C22" s="15">
        <v>1852512</v>
      </c>
      <c r="D22" s="15">
        <v>1852512</v>
      </c>
      <c r="E22" s="15">
        <v>1852512</v>
      </c>
      <c r="F22" s="15"/>
      <c r="G22" s="15"/>
    </row>
    <row r="23" ht="20.25" customHeight="1" spans="1:7">
      <c r="A23" s="59" t="s">
        <v>103</v>
      </c>
      <c r="B23" s="59" t="s">
        <v>104</v>
      </c>
      <c r="C23" s="15">
        <v>1852512</v>
      </c>
      <c r="D23" s="15">
        <v>1852512</v>
      </c>
      <c r="E23" s="15">
        <v>1852512</v>
      </c>
      <c r="F23" s="15"/>
      <c r="G23" s="15"/>
    </row>
    <row r="24" ht="20.25" customHeight="1" spans="1:7">
      <c r="A24" s="60" t="s">
        <v>105</v>
      </c>
      <c r="B24" s="60" t="s">
        <v>106</v>
      </c>
      <c r="C24" s="15">
        <v>1852512</v>
      </c>
      <c r="D24" s="15">
        <v>1852512</v>
      </c>
      <c r="E24" s="15">
        <v>1852512</v>
      </c>
      <c r="F24" s="15"/>
      <c r="G24" s="15"/>
    </row>
    <row r="25" ht="20.25" customHeight="1" spans="1:7">
      <c r="A25" s="43" t="s">
        <v>107</v>
      </c>
      <c r="B25" s="43"/>
      <c r="C25" s="44">
        <v>25179219.49</v>
      </c>
      <c r="D25" s="44">
        <v>24788572.69</v>
      </c>
      <c r="E25" s="44">
        <v>24493972.69</v>
      </c>
      <c r="F25" s="44">
        <v>294600</v>
      </c>
      <c r="G25" s="44">
        <v>390646.8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3" sqref="A13"/>
    </sheetView>
  </sheetViews>
  <sheetFormatPr defaultColWidth="8.85" defaultRowHeight="15" customHeight="1" outlineLevelCol="5"/>
  <cols>
    <col min="1" max="6" width="28.575" customWidth="1"/>
  </cols>
  <sheetData>
    <row r="1" ht="18.75" customHeight="1" spans="1:6">
      <c r="A1" s="52"/>
      <c r="B1" s="52"/>
      <c r="C1" s="53"/>
      <c r="D1" s="1"/>
      <c r="E1" s="1"/>
      <c r="F1" s="54" t="s">
        <v>125</v>
      </c>
    </row>
    <row r="2" ht="41.25" customHeight="1" spans="1:6">
      <c r="A2" s="55" t="s">
        <v>126</v>
      </c>
      <c r="B2" s="55"/>
      <c r="C2" s="55"/>
      <c r="D2" s="55"/>
      <c r="E2" s="55"/>
      <c r="F2" s="55"/>
    </row>
    <row r="3" ht="18.75" customHeight="1" spans="1:6">
      <c r="A3" s="4" t="str">
        <f>"单位名称："&amp;"元江哈尼族彝族傣族自治县第三中学"</f>
        <v>单位名称：元江哈尼族彝族傣族自治县第三中学</v>
      </c>
      <c r="B3" s="4"/>
      <c r="C3" s="4"/>
      <c r="D3" s="56"/>
      <c r="E3" s="1"/>
      <c r="F3" s="54" t="s">
        <v>29</v>
      </c>
    </row>
    <row r="4" ht="18.75" customHeight="1" spans="1:6">
      <c r="A4" s="12" t="s">
        <v>127</v>
      </c>
      <c r="B4" s="25" t="s">
        <v>128</v>
      </c>
      <c r="C4" s="25" t="s">
        <v>129</v>
      </c>
      <c r="D4" s="25"/>
      <c r="E4" s="25"/>
      <c r="F4" s="25" t="s">
        <v>130</v>
      </c>
    </row>
    <row r="5" ht="18.75" customHeight="1" spans="1:6">
      <c r="A5" s="12"/>
      <c r="B5" s="25"/>
      <c r="C5" s="25" t="s">
        <v>34</v>
      </c>
      <c r="D5" s="25" t="s">
        <v>131</v>
      </c>
      <c r="E5" s="25" t="s">
        <v>132</v>
      </c>
      <c r="F5" s="25"/>
    </row>
    <row r="6" ht="18.75" customHeight="1" spans="1:6">
      <c r="A6" s="57">
        <v>1</v>
      </c>
      <c r="B6" s="58">
        <v>2</v>
      </c>
      <c r="C6" s="57">
        <v>3</v>
      </c>
      <c r="D6" s="57">
        <v>4</v>
      </c>
      <c r="E6" s="57">
        <v>5</v>
      </c>
      <c r="F6" s="57">
        <v>6</v>
      </c>
    </row>
    <row r="7" ht="20.25" customHeight="1" spans="1:6">
      <c r="A7" s="15"/>
      <c r="B7" s="15"/>
      <c r="C7" s="15"/>
      <c r="D7" s="15"/>
      <c r="E7" s="15"/>
      <c r="F7" s="15"/>
    </row>
    <row r="9" customHeight="1" spans="1:6">
      <c r="A9" t="s">
        <v>133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B4" workbookViewId="0">
      <selection activeCell="I31" sqref="I3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134</v>
      </c>
    </row>
    <row r="2" ht="45" customHeight="1" spans="1:23">
      <c r="A2" s="3" t="s">
        <v>135</v>
      </c>
      <c r="B2" s="3"/>
      <c r="C2" s="3"/>
      <c r="D2" s="3"/>
      <c r="E2" s="3"/>
      <c r="F2" s="3"/>
      <c r="G2" s="3"/>
      <c r="H2" s="3"/>
      <c r="I2" s="3"/>
      <c r="J2" s="3"/>
      <c r="K2" s="3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8.75" customHeight="1" spans="1:23">
      <c r="A3" s="4" t="str">
        <f>"单位名称："&amp;"元江哈尼族彝族傣族自治县第三中学"</f>
        <v>单位名称：元江哈尼族彝族傣族自治县第三中学</v>
      </c>
      <c r="B3" s="4"/>
      <c r="C3" s="4"/>
      <c r="D3" s="4"/>
      <c r="E3" s="4"/>
      <c r="F3" s="4"/>
      <c r="G3" s="4"/>
      <c r="H3" s="49"/>
      <c r="I3" s="49"/>
      <c r="J3" s="49"/>
      <c r="K3" s="4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0" t="s">
        <v>136</v>
      </c>
      <c r="B4" s="50" t="s">
        <v>137</v>
      </c>
      <c r="C4" s="50" t="s">
        <v>138</v>
      </c>
      <c r="D4" s="50" t="s">
        <v>139</v>
      </c>
      <c r="E4" s="50" t="s">
        <v>140</v>
      </c>
      <c r="F4" s="50" t="s">
        <v>141</v>
      </c>
      <c r="G4" s="50" t="s">
        <v>142</v>
      </c>
      <c r="H4" s="51" t="s">
        <v>32</v>
      </c>
      <c r="I4" s="51" t="s">
        <v>143</v>
      </c>
      <c r="J4" s="50"/>
      <c r="K4" s="50"/>
      <c r="L4" s="50"/>
      <c r="M4" s="50"/>
      <c r="N4" s="50" t="s">
        <v>144</v>
      </c>
      <c r="O4" s="50"/>
      <c r="P4" s="50"/>
      <c r="Q4" s="50" t="s">
        <v>38</v>
      </c>
      <c r="R4" s="50" t="s">
        <v>62</v>
      </c>
      <c r="S4" s="50"/>
      <c r="T4" s="50"/>
      <c r="U4" s="50"/>
      <c r="V4" s="50"/>
      <c r="W4" s="50"/>
    </row>
    <row r="5" ht="18.75" customHeight="1" spans="1:23">
      <c r="A5" s="50"/>
      <c r="B5" s="50"/>
      <c r="C5" s="50"/>
      <c r="D5" s="50"/>
      <c r="E5" s="50"/>
      <c r="F5" s="50"/>
      <c r="G5" s="50"/>
      <c r="H5" s="51" t="s">
        <v>145</v>
      </c>
      <c r="I5" s="51" t="s">
        <v>146</v>
      </c>
      <c r="J5" s="50" t="s">
        <v>36</v>
      </c>
      <c r="K5" s="50" t="s">
        <v>37</v>
      </c>
      <c r="L5" s="50"/>
      <c r="M5" s="50"/>
      <c r="N5" s="50" t="s">
        <v>144</v>
      </c>
      <c r="O5" s="50" t="s">
        <v>36</v>
      </c>
      <c r="P5" s="50" t="s">
        <v>37</v>
      </c>
      <c r="Q5" s="50" t="s">
        <v>38</v>
      </c>
      <c r="R5" s="50" t="s">
        <v>62</v>
      </c>
      <c r="S5" s="50" t="s">
        <v>41</v>
      </c>
      <c r="T5" s="50" t="s">
        <v>42</v>
      </c>
      <c r="U5" s="50" t="s">
        <v>43</v>
      </c>
      <c r="V5" s="50" t="s">
        <v>44</v>
      </c>
      <c r="W5" s="50" t="s">
        <v>45</v>
      </c>
    </row>
    <row r="6" ht="18.75" customHeight="1" spans="1:23">
      <c r="A6" s="50"/>
      <c r="B6" s="50"/>
      <c r="C6" s="50"/>
      <c r="D6" s="50"/>
      <c r="E6" s="50"/>
      <c r="F6" s="50"/>
      <c r="G6" s="50"/>
      <c r="H6" s="51"/>
      <c r="I6" s="51" t="s">
        <v>147</v>
      </c>
      <c r="J6" s="50" t="s">
        <v>148</v>
      </c>
      <c r="K6" s="50" t="s">
        <v>149</v>
      </c>
      <c r="L6" s="50" t="s">
        <v>150</v>
      </c>
      <c r="M6" s="50" t="s">
        <v>151</v>
      </c>
      <c r="N6" s="50" t="s">
        <v>35</v>
      </c>
      <c r="O6" s="50" t="s">
        <v>36</v>
      </c>
      <c r="P6" s="50" t="s">
        <v>37</v>
      </c>
      <c r="Q6" s="50"/>
      <c r="R6" s="50" t="s">
        <v>34</v>
      </c>
      <c r="S6" s="50" t="s">
        <v>41</v>
      </c>
      <c r="T6" s="50" t="s">
        <v>42</v>
      </c>
      <c r="U6" s="50" t="s">
        <v>43</v>
      </c>
      <c r="V6" s="50" t="s">
        <v>44</v>
      </c>
      <c r="W6" s="50" t="s">
        <v>45</v>
      </c>
    </row>
    <row r="7" ht="22.65" customHeight="1" spans="1:23">
      <c r="A7" s="50"/>
      <c r="B7" s="50"/>
      <c r="C7" s="50"/>
      <c r="D7" s="50"/>
      <c r="E7" s="50"/>
      <c r="F7" s="50"/>
      <c r="G7" s="50"/>
      <c r="H7" s="51"/>
      <c r="I7" s="51" t="s">
        <v>34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ht="18.75" customHeight="1" spans="1:23">
      <c r="A8" s="51" t="s">
        <v>46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1">
        <v>18</v>
      </c>
      <c r="S8" s="51">
        <v>19</v>
      </c>
      <c r="T8" s="51">
        <v>20</v>
      </c>
      <c r="U8" s="51">
        <v>21</v>
      </c>
      <c r="V8" s="51">
        <v>22</v>
      </c>
      <c r="W8" s="51">
        <v>23</v>
      </c>
    </row>
    <row r="9" ht="18.75" customHeight="1" spans="1:23">
      <c r="A9" s="8" t="s">
        <v>56</v>
      </c>
      <c r="B9" s="8" t="s">
        <v>152</v>
      </c>
      <c r="C9" s="9" t="s">
        <v>153</v>
      </c>
      <c r="D9" s="8" t="s">
        <v>75</v>
      </c>
      <c r="E9" s="8" t="s">
        <v>76</v>
      </c>
      <c r="F9" s="8" t="s">
        <v>154</v>
      </c>
      <c r="G9" s="8" t="s">
        <v>155</v>
      </c>
      <c r="H9" s="15">
        <v>7204356</v>
      </c>
      <c r="I9" s="15">
        <v>7204356</v>
      </c>
      <c r="J9" s="15"/>
      <c r="K9" s="15"/>
      <c r="L9" s="15">
        <v>7204356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18.75" customHeight="1" spans="1:23">
      <c r="A10" s="8" t="s">
        <v>56</v>
      </c>
      <c r="B10" s="8" t="s">
        <v>152</v>
      </c>
      <c r="C10" s="9" t="s">
        <v>153</v>
      </c>
      <c r="D10" s="8" t="s">
        <v>75</v>
      </c>
      <c r="E10" s="8" t="s">
        <v>76</v>
      </c>
      <c r="F10" s="8" t="s">
        <v>156</v>
      </c>
      <c r="G10" s="8" t="s">
        <v>157</v>
      </c>
      <c r="H10" s="15">
        <v>18000</v>
      </c>
      <c r="I10" s="15">
        <v>18000</v>
      </c>
      <c r="J10" s="15"/>
      <c r="K10" s="15"/>
      <c r="L10" s="15">
        <v>18000</v>
      </c>
      <c r="M10" s="15"/>
      <c r="N10" s="15"/>
      <c r="O10" s="15"/>
      <c r="P10" s="35"/>
      <c r="Q10" s="15"/>
      <c r="R10" s="15"/>
      <c r="S10" s="15"/>
      <c r="T10" s="15"/>
      <c r="U10" s="15"/>
      <c r="V10" s="15"/>
      <c r="W10" s="15"/>
    </row>
    <row r="11" ht="18.75" customHeight="1" spans="1:23">
      <c r="A11" s="8" t="s">
        <v>56</v>
      </c>
      <c r="B11" s="8" t="s">
        <v>152</v>
      </c>
      <c r="C11" s="9" t="s">
        <v>153</v>
      </c>
      <c r="D11" s="8" t="s">
        <v>75</v>
      </c>
      <c r="E11" s="8" t="s">
        <v>76</v>
      </c>
      <c r="F11" s="8" t="s">
        <v>156</v>
      </c>
      <c r="G11" s="8" t="s">
        <v>157</v>
      </c>
      <c r="H11" s="15">
        <v>705504</v>
      </c>
      <c r="I11" s="15">
        <v>705504</v>
      </c>
      <c r="J11" s="15"/>
      <c r="K11" s="15"/>
      <c r="L11" s="15">
        <v>705504</v>
      </c>
      <c r="M11" s="15"/>
      <c r="N11" s="15"/>
      <c r="O11" s="15"/>
      <c r="P11" s="35"/>
      <c r="Q11" s="15"/>
      <c r="R11" s="15"/>
      <c r="S11" s="15"/>
      <c r="T11" s="15"/>
      <c r="U11" s="15"/>
      <c r="V11" s="15"/>
      <c r="W11" s="15"/>
    </row>
    <row r="12" ht="18.75" customHeight="1" spans="1:23">
      <c r="A12" s="8" t="s">
        <v>56</v>
      </c>
      <c r="B12" s="8" t="s">
        <v>152</v>
      </c>
      <c r="C12" s="9" t="s">
        <v>153</v>
      </c>
      <c r="D12" s="8" t="s">
        <v>75</v>
      </c>
      <c r="E12" s="8" t="s">
        <v>76</v>
      </c>
      <c r="F12" s="8" t="s">
        <v>158</v>
      </c>
      <c r="G12" s="8" t="s">
        <v>159</v>
      </c>
      <c r="H12" s="15">
        <v>39600</v>
      </c>
      <c r="I12" s="15">
        <v>39600</v>
      </c>
      <c r="J12" s="15"/>
      <c r="K12" s="15"/>
      <c r="L12" s="15">
        <v>39600</v>
      </c>
      <c r="M12" s="15"/>
      <c r="N12" s="15"/>
      <c r="O12" s="15"/>
      <c r="P12" s="35"/>
      <c r="Q12" s="15"/>
      <c r="R12" s="15"/>
      <c r="S12" s="15"/>
      <c r="T12" s="15"/>
      <c r="U12" s="15"/>
      <c r="V12" s="15"/>
      <c r="W12" s="15"/>
    </row>
    <row r="13" ht="18.75" customHeight="1" spans="1:23">
      <c r="A13" s="8" t="s">
        <v>56</v>
      </c>
      <c r="B13" s="8" t="s">
        <v>152</v>
      </c>
      <c r="C13" s="9" t="s">
        <v>153</v>
      </c>
      <c r="D13" s="8" t="s">
        <v>75</v>
      </c>
      <c r="E13" s="8" t="s">
        <v>76</v>
      </c>
      <c r="F13" s="8" t="s">
        <v>160</v>
      </c>
      <c r="G13" s="8" t="s">
        <v>161</v>
      </c>
      <c r="H13" s="15">
        <v>2186760</v>
      </c>
      <c r="I13" s="15">
        <v>2186760</v>
      </c>
      <c r="J13" s="15"/>
      <c r="K13" s="15"/>
      <c r="L13" s="15">
        <v>2186760</v>
      </c>
      <c r="M13" s="15"/>
      <c r="N13" s="15"/>
      <c r="O13" s="15"/>
      <c r="P13" s="35"/>
      <c r="Q13" s="15"/>
      <c r="R13" s="15"/>
      <c r="S13" s="15"/>
      <c r="T13" s="15"/>
      <c r="U13" s="15"/>
      <c r="V13" s="15"/>
      <c r="W13" s="15"/>
    </row>
    <row r="14" ht="18.75" customHeight="1" spans="1:23">
      <c r="A14" s="8" t="s">
        <v>56</v>
      </c>
      <c r="B14" s="8" t="s">
        <v>152</v>
      </c>
      <c r="C14" s="9" t="s">
        <v>153</v>
      </c>
      <c r="D14" s="8" t="s">
        <v>75</v>
      </c>
      <c r="E14" s="8" t="s">
        <v>76</v>
      </c>
      <c r="F14" s="8" t="s">
        <v>160</v>
      </c>
      <c r="G14" s="8" t="s">
        <v>161</v>
      </c>
      <c r="H14" s="15">
        <v>3960000</v>
      </c>
      <c r="I14" s="15">
        <v>3960000</v>
      </c>
      <c r="J14" s="15"/>
      <c r="K14" s="15"/>
      <c r="L14" s="15">
        <v>3960000</v>
      </c>
      <c r="M14" s="15"/>
      <c r="N14" s="15"/>
      <c r="O14" s="15"/>
      <c r="P14" s="35"/>
      <c r="Q14" s="15"/>
      <c r="R14" s="15"/>
      <c r="S14" s="15"/>
      <c r="T14" s="15"/>
      <c r="U14" s="15"/>
      <c r="V14" s="15"/>
      <c r="W14" s="15"/>
    </row>
    <row r="15" ht="18.75" customHeight="1" spans="1:23">
      <c r="A15" s="8" t="s">
        <v>56</v>
      </c>
      <c r="B15" s="8" t="s">
        <v>162</v>
      </c>
      <c r="C15" s="9" t="s">
        <v>163</v>
      </c>
      <c r="D15" s="8" t="s">
        <v>75</v>
      </c>
      <c r="E15" s="8" t="s">
        <v>76</v>
      </c>
      <c r="F15" s="8" t="s">
        <v>164</v>
      </c>
      <c r="G15" s="8" t="s">
        <v>165</v>
      </c>
      <c r="H15" s="15">
        <v>112284.75</v>
      </c>
      <c r="I15" s="15">
        <v>112284.75</v>
      </c>
      <c r="J15" s="15"/>
      <c r="K15" s="15"/>
      <c r="L15" s="15">
        <v>112284.75</v>
      </c>
      <c r="M15" s="15"/>
      <c r="N15" s="15"/>
      <c r="O15" s="15"/>
      <c r="P15" s="35"/>
      <c r="Q15" s="15"/>
      <c r="R15" s="15"/>
      <c r="S15" s="15"/>
      <c r="T15" s="15"/>
      <c r="U15" s="15"/>
      <c r="V15" s="15"/>
      <c r="W15" s="15"/>
    </row>
    <row r="16" ht="18.75" customHeight="1" spans="1:23">
      <c r="A16" s="8" t="s">
        <v>56</v>
      </c>
      <c r="B16" s="8" t="s">
        <v>162</v>
      </c>
      <c r="C16" s="9" t="s">
        <v>163</v>
      </c>
      <c r="D16" s="8" t="s">
        <v>83</v>
      </c>
      <c r="E16" s="8" t="s">
        <v>84</v>
      </c>
      <c r="F16" s="8" t="s">
        <v>166</v>
      </c>
      <c r="G16" s="8" t="s">
        <v>167</v>
      </c>
      <c r="H16" s="15">
        <v>2566508.64</v>
      </c>
      <c r="I16" s="15">
        <v>2566508.64</v>
      </c>
      <c r="J16" s="15"/>
      <c r="K16" s="15"/>
      <c r="L16" s="15">
        <v>2566508.64</v>
      </c>
      <c r="M16" s="15"/>
      <c r="N16" s="15"/>
      <c r="O16" s="15"/>
      <c r="P16" s="35"/>
      <c r="Q16" s="15"/>
      <c r="R16" s="15"/>
      <c r="S16" s="15"/>
      <c r="T16" s="15"/>
      <c r="U16" s="15"/>
      <c r="V16" s="15"/>
      <c r="W16" s="15"/>
    </row>
    <row r="17" ht="18.75" customHeight="1" spans="1:23">
      <c r="A17" s="8" t="s">
        <v>56</v>
      </c>
      <c r="B17" s="8" t="s">
        <v>162</v>
      </c>
      <c r="C17" s="9" t="s">
        <v>163</v>
      </c>
      <c r="D17" s="8" t="s">
        <v>95</v>
      </c>
      <c r="E17" s="8" t="s">
        <v>96</v>
      </c>
      <c r="F17" s="8" t="s">
        <v>168</v>
      </c>
      <c r="G17" s="8" t="s">
        <v>169</v>
      </c>
      <c r="H17" s="15">
        <v>1331376.36</v>
      </c>
      <c r="I17" s="15">
        <v>1331376.36</v>
      </c>
      <c r="J17" s="15"/>
      <c r="K17" s="15"/>
      <c r="L17" s="15">
        <v>1331376.36</v>
      </c>
      <c r="M17" s="15"/>
      <c r="N17" s="15"/>
      <c r="O17" s="15"/>
      <c r="P17" s="35"/>
      <c r="Q17" s="15"/>
      <c r="R17" s="15"/>
      <c r="S17" s="15"/>
      <c r="T17" s="15"/>
      <c r="U17" s="15"/>
      <c r="V17" s="15"/>
      <c r="W17" s="15"/>
    </row>
    <row r="18" ht="18.75" customHeight="1" spans="1:23">
      <c r="A18" s="8" t="s">
        <v>56</v>
      </c>
      <c r="B18" s="8" t="s">
        <v>162</v>
      </c>
      <c r="C18" s="9" t="s">
        <v>163</v>
      </c>
      <c r="D18" s="8" t="s">
        <v>97</v>
      </c>
      <c r="E18" s="8" t="s">
        <v>98</v>
      </c>
      <c r="F18" s="8" t="s">
        <v>170</v>
      </c>
      <c r="G18" s="8" t="s">
        <v>171</v>
      </c>
      <c r="H18" s="15">
        <v>1088329.97</v>
      </c>
      <c r="I18" s="15">
        <v>1088329.97</v>
      </c>
      <c r="J18" s="15"/>
      <c r="K18" s="15"/>
      <c r="L18" s="15">
        <v>1088329.97</v>
      </c>
      <c r="M18" s="15"/>
      <c r="N18" s="15"/>
      <c r="O18" s="15"/>
      <c r="P18" s="35"/>
      <c r="Q18" s="15"/>
      <c r="R18" s="15"/>
      <c r="S18" s="15"/>
      <c r="T18" s="15"/>
      <c r="U18" s="15"/>
      <c r="V18" s="15"/>
      <c r="W18" s="15"/>
    </row>
    <row r="19" ht="18.75" customHeight="1" spans="1:23">
      <c r="A19" s="8" t="s">
        <v>56</v>
      </c>
      <c r="B19" s="8" t="s">
        <v>162</v>
      </c>
      <c r="C19" s="9" t="s">
        <v>163</v>
      </c>
      <c r="D19" s="8" t="s">
        <v>99</v>
      </c>
      <c r="E19" s="8" t="s">
        <v>100</v>
      </c>
      <c r="F19" s="8" t="s">
        <v>164</v>
      </c>
      <c r="G19" s="8" t="s">
        <v>165</v>
      </c>
      <c r="H19" s="15">
        <v>80203.4</v>
      </c>
      <c r="I19" s="15">
        <v>80203.4</v>
      </c>
      <c r="J19" s="15"/>
      <c r="K19" s="15"/>
      <c r="L19" s="15">
        <v>80203.4</v>
      </c>
      <c r="M19" s="15"/>
      <c r="N19" s="15"/>
      <c r="O19" s="15"/>
      <c r="P19" s="35"/>
      <c r="Q19" s="15"/>
      <c r="R19" s="15"/>
      <c r="S19" s="15"/>
      <c r="T19" s="15"/>
      <c r="U19" s="15"/>
      <c r="V19" s="15"/>
      <c r="W19" s="15"/>
    </row>
    <row r="20" ht="18.75" customHeight="1" spans="1:23">
      <c r="A20" s="8" t="s">
        <v>56</v>
      </c>
      <c r="B20" s="8" t="s">
        <v>162</v>
      </c>
      <c r="C20" s="9" t="s">
        <v>163</v>
      </c>
      <c r="D20" s="8" t="s">
        <v>99</v>
      </c>
      <c r="E20" s="8" t="s">
        <v>100</v>
      </c>
      <c r="F20" s="8" t="s">
        <v>164</v>
      </c>
      <c r="G20" s="8" t="s">
        <v>165</v>
      </c>
      <c r="H20" s="15">
        <v>60939</v>
      </c>
      <c r="I20" s="15">
        <v>60939</v>
      </c>
      <c r="J20" s="15"/>
      <c r="K20" s="15"/>
      <c r="L20" s="15">
        <v>60939</v>
      </c>
      <c r="M20" s="15"/>
      <c r="N20" s="15"/>
      <c r="O20" s="15"/>
      <c r="P20" s="35"/>
      <c r="Q20" s="15"/>
      <c r="R20" s="15"/>
      <c r="S20" s="15"/>
      <c r="T20" s="15"/>
      <c r="U20" s="15"/>
      <c r="V20" s="15"/>
      <c r="W20" s="15"/>
    </row>
    <row r="21" ht="18.75" customHeight="1" spans="1:23">
      <c r="A21" s="8" t="s">
        <v>56</v>
      </c>
      <c r="B21" s="8" t="s">
        <v>172</v>
      </c>
      <c r="C21" s="9" t="s">
        <v>106</v>
      </c>
      <c r="D21" s="8" t="s">
        <v>105</v>
      </c>
      <c r="E21" s="8" t="s">
        <v>106</v>
      </c>
      <c r="F21" s="8" t="s">
        <v>173</v>
      </c>
      <c r="G21" s="8" t="s">
        <v>106</v>
      </c>
      <c r="H21" s="15">
        <v>1852512</v>
      </c>
      <c r="I21" s="15">
        <v>1852512</v>
      </c>
      <c r="J21" s="15"/>
      <c r="K21" s="15"/>
      <c r="L21" s="15">
        <v>1852512</v>
      </c>
      <c r="M21" s="15"/>
      <c r="N21" s="15"/>
      <c r="O21" s="15"/>
      <c r="P21" s="35"/>
      <c r="Q21" s="15"/>
      <c r="R21" s="15"/>
      <c r="S21" s="15"/>
      <c r="T21" s="15"/>
      <c r="U21" s="15"/>
      <c r="V21" s="15"/>
      <c r="W21" s="15"/>
    </row>
    <row r="22" ht="18.75" customHeight="1" spans="1:23">
      <c r="A22" s="8" t="s">
        <v>56</v>
      </c>
      <c r="B22" s="8" t="s">
        <v>174</v>
      </c>
      <c r="C22" s="9" t="s">
        <v>175</v>
      </c>
      <c r="D22" s="8" t="s">
        <v>75</v>
      </c>
      <c r="E22" s="8" t="s">
        <v>76</v>
      </c>
      <c r="F22" s="8" t="s">
        <v>176</v>
      </c>
      <c r="G22" s="8" t="s">
        <v>175</v>
      </c>
      <c r="H22" s="15">
        <v>198000</v>
      </c>
      <c r="I22" s="15">
        <v>198000</v>
      </c>
      <c r="J22" s="15"/>
      <c r="K22" s="15"/>
      <c r="L22" s="15">
        <v>198000</v>
      </c>
      <c r="M22" s="15"/>
      <c r="N22" s="15"/>
      <c r="O22" s="15"/>
      <c r="P22" s="35"/>
      <c r="Q22" s="15"/>
      <c r="R22" s="15"/>
      <c r="S22" s="15"/>
      <c r="T22" s="15"/>
      <c r="U22" s="15"/>
      <c r="V22" s="15"/>
      <c r="W22" s="15"/>
    </row>
    <row r="23" ht="18.75" customHeight="1" spans="1:23">
      <c r="A23" s="8" t="s">
        <v>56</v>
      </c>
      <c r="B23" s="8" t="s">
        <v>177</v>
      </c>
      <c r="C23" s="9" t="s">
        <v>178</v>
      </c>
      <c r="D23" s="8" t="s">
        <v>81</v>
      </c>
      <c r="E23" s="8" t="s">
        <v>82</v>
      </c>
      <c r="F23" s="8" t="s">
        <v>179</v>
      </c>
      <c r="G23" s="8" t="s">
        <v>180</v>
      </c>
      <c r="H23" s="15">
        <v>30600</v>
      </c>
      <c r="I23" s="15">
        <v>30600</v>
      </c>
      <c r="J23" s="15"/>
      <c r="K23" s="15"/>
      <c r="L23" s="15">
        <v>30600</v>
      </c>
      <c r="M23" s="15"/>
      <c r="N23" s="15"/>
      <c r="O23" s="15"/>
      <c r="P23" s="35"/>
      <c r="Q23" s="15"/>
      <c r="R23" s="15"/>
      <c r="S23" s="15"/>
      <c r="T23" s="15"/>
      <c r="U23" s="15"/>
      <c r="V23" s="15"/>
      <c r="W23" s="15"/>
    </row>
    <row r="24" ht="18.75" customHeight="1" spans="1:23">
      <c r="A24" s="8" t="s">
        <v>56</v>
      </c>
      <c r="B24" s="8" t="s">
        <v>181</v>
      </c>
      <c r="C24" s="9" t="s">
        <v>182</v>
      </c>
      <c r="D24" s="8" t="s">
        <v>75</v>
      </c>
      <c r="E24" s="8" t="s">
        <v>76</v>
      </c>
      <c r="F24" s="8" t="s">
        <v>160</v>
      </c>
      <c r="G24" s="8" t="s">
        <v>161</v>
      </c>
      <c r="H24" s="15">
        <v>316800</v>
      </c>
      <c r="I24" s="15">
        <v>316800</v>
      </c>
      <c r="J24" s="15"/>
      <c r="K24" s="15"/>
      <c r="L24" s="15">
        <v>316800</v>
      </c>
      <c r="M24" s="15"/>
      <c r="N24" s="15"/>
      <c r="O24" s="15"/>
      <c r="P24" s="35"/>
      <c r="Q24" s="15"/>
      <c r="R24" s="15"/>
      <c r="S24" s="15"/>
      <c r="T24" s="15"/>
      <c r="U24" s="15"/>
      <c r="V24" s="15"/>
      <c r="W24" s="15"/>
    </row>
    <row r="25" ht="18.75" customHeight="1" spans="1:23">
      <c r="A25" s="8" t="s">
        <v>56</v>
      </c>
      <c r="B25" s="8" t="s">
        <v>181</v>
      </c>
      <c r="C25" s="9" t="s">
        <v>182</v>
      </c>
      <c r="D25" s="8" t="s">
        <v>75</v>
      </c>
      <c r="E25" s="8" t="s">
        <v>76</v>
      </c>
      <c r="F25" s="8" t="s">
        <v>160</v>
      </c>
      <c r="G25" s="8" t="s">
        <v>161</v>
      </c>
      <c r="H25" s="15">
        <v>473616</v>
      </c>
      <c r="I25" s="15">
        <v>473616</v>
      </c>
      <c r="J25" s="15"/>
      <c r="K25" s="15"/>
      <c r="L25" s="15">
        <v>473616</v>
      </c>
      <c r="M25" s="15"/>
      <c r="N25" s="15"/>
      <c r="O25" s="15"/>
      <c r="P25" s="35"/>
      <c r="Q25" s="15"/>
      <c r="R25" s="15"/>
      <c r="S25" s="15"/>
      <c r="T25" s="15"/>
      <c r="U25" s="15"/>
      <c r="V25" s="15"/>
      <c r="W25" s="15"/>
    </row>
    <row r="26" ht="18.75" customHeight="1" spans="1:23">
      <c r="A26" s="8" t="s">
        <v>56</v>
      </c>
      <c r="B26" s="8" t="s">
        <v>181</v>
      </c>
      <c r="C26" s="9" t="s">
        <v>182</v>
      </c>
      <c r="D26" s="8" t="s">
        <v>75</v>
      </c>
      <c r="E26" s="8" t="s">
        <v>76</v>
      </c>
      <c r="F26" s="8" t="s">
        <v>160</v>
      </c>
      <c r="G26" s="8" t="s">
        <v>161</v>
      </c>
      <c r="H26" s="15">
        <v>1585584</v>
      </c>
      <c r="I26" s="15">
        <v>1585584</v>
      </c>
      <c r="J26" s="15"/>
      <c r="K26" s="15"/>
      <c r="L26" s="15">
        <v>1585584</v>
      </c>
      <c r="M26" s="15"/>
      <c r="N26" s="15"/>
      <c r="O26" s="15"/>
      <c r="P26" s="35"/>
      <c r="Q26" s="15"/>
      <c r="R26" s="15"/>
      <c r="S26" s="15"/>
      <c r="T26" s="15"/>
      <c r="U26" s="15"/>
      <c r="V26" s="15"/>
      <c r="W26" s="15"/>
    </row>
    <row r="27" ht="18.75" customHeight="1" spans="1:23">
      <c r="A27" s="8" t="s">
        <v>56</v>
      </c>
      <c r="B27" s="8" t="s">
        <v>183</v>
      </c>
      <c r="C27" s="9" t="s">
        <v>184</v>
      </c>
      <c r="D27" s="8" t="s">
        <v>81</v>
      </c>
      <c r="E27" s="8" t="s">
        <v>82</v>
      </c>
      <c r="F27" s="8" t="s">
        <v>185</v>
      </c>
      <c r="G27" s="8" t="s">
        <v>186</v>
      </c>
      <c r="H27" s="15">
        <v>306000</v>
      </c>
      <c r="I27" s="15">
        <v>306000</v>
      </c>
      <c r="J27" s="15"/>
      <c r="K27" s="15"/>
      <c r="L27" s="15">
        <v>306000</v>
      </c>
      <c r="M27" s="15"/>
      <c r="N27" s="15"/>
      <c r="O27" s="15"/>
      <c r="P27" s="35"/>
      <c r="Q27" s="15"/>
      <c r="R27" s="15"/>
      <c r="S27" s="15"/>
      <c r="T27" s="15"/>
      <c r="U27" s="15"/>
      <c r="V27" s="15"/>
      <c r="W27" s="15"/>
    </row>
    <row r="28" ht="18.75" customHeight="1" spans="1:23">
      <c r="A28" s="8" t="s">
        <v>56</v>
      </c>
      <c r="B28" s="8" t="s">
        <v>187</v>
      </c>
      <c r="C28" s="9" t="s">
        <v>188</v>
      </c>
      <c r="D28" s="8" t="s">
        <v>75</v>
      </c>
      <c r="E28" s="8" t="s">
        <v>76</v>
      </c>
      <c r="F28" s="8" t="s">
        <v>179</v>
      </c>
      <c r="G28" s="8" t="s">
        <v>180</v>
      </c>
      <c r="H28" s="15">
        <v>66000</v>
      </c>
      <c r="I28" s="15">
        <v>66000</v>
      </c>
      <c r="J28" s="15"/>
      <c r="K28" s="15"/>
      <c r="L28" s="15">
        <v>66000</v>
      </c>
      <c r="M28" s="15"/>
      <c r="N28" s="15"/>
      <c r="O28" s="15"/>
      <c r="P28" s="35"/>
      <c r="Q28" s="15"/>
      <c r="R28" s="15"/>
      <c r="S28" s="15"/>
      <c r="T28" s="15"/>
      <c r="U28" s="15"/>
      <c r="V28" s="15"/>
      <c r="W28" s="15"/>
    </row>
    <row r="29" ht="18.75" customHeight="1" spans="1:23">
      <c r="A29" s="8" t="s">
        <v>56</v>
      </c>
      <c r="B29" s="8" t="s">
        <v>189</v>
      </c>
      <c r="C29" s="9" t="s">
        <v>190</v>
      </c>
      <c r="D29" s="8" t="s">
        <v>85</v>
      </c>
      <c r="E29" s="8" t="s">
        <v>86</v>
      </c>
      <c r="F29" s="8" t="s">
        <v>191</v>
      </c>
      <c r="G29" s="8" t="s">
        <v>192</v>
      </c>
      <c r="H29" s="15">
        <v>605598.57</v>
      </c>
      <c r="I29" s="15">
        <v>605598.57</v>
      </c>
      <c r="J29" s="15"/>
      <c r="K29" s="15"/>
      <c r="L29" s="15">
        <v>605598.57</v>
      </c>
      <c r="M29" s="15"/>
      <c r="N29" s="15"/>
      <c r="O29" s="15"/>
      <c r="P29" s="35"/>
      <c r="Q29" s="15"/>
      <c r="R29" s="15"/>
      <c r="S29" s="15"/>
      <c r="T29" s="15"/>
      <c r="U29" s="15"/>
      <c r="V29" s="15"/>
      <c r="W29" s="15"/>
    </row>
    <row r="30" ht="18.75" customHeight="1" spans="1:23">
      <c r="A30" s="8" t="s">
        <v>56</v>
      </c>
      <c r="B30" s="8" t="s">
        <v>193</v>
      </c>
      <c r="C30" s="9" t="s">
        <v>194</v>
      </c>
      <c r="D30" s="8" t="s">
        <v>75</v>
      </c>
      <c r="E30" s="8" t="s">
        <v>76</v>
      </c>
      <c r="F30" s="8" t="s">
        <v>195</v>
      </c>
      <c r="G30" s="8" t="s">
        <v>196</v>
      </c>
      <c r="H30" s="15">
        <v>1480000</v>
      </c>
      <c r="I30" s="15"/>
      <c r="J30" s="15"/>
      <c r="K30" s="15"/>
      <c r="L30" s="15"/>
      <c r="M30" s="15"/>
      <c r="N30" s="15"/>
      <c r="O30" s="15"/>
      <c r="P30" s="35"/>
      <c r="Q30" s="15"/>
      <c r="R30" s="15">
        <v>1480000</v>
      </c>
      <c r="S30" s="15"/>
      <c r="T30" s="15"/>
      <c r="U30" s="15"/>
      <c r="V30" s="15"/>
      <c r="W30" s="15">
        <v>1480000</v>
      </c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15">
        <v>26268572.69</v>
      </c>
      <c r="I31" s="15">
        <v>24788572.69</v>
      </c>
      <c r="J31" s="15"/>
      <c r="K31" s="15"/>
      <c r="L31" s="15">
        <v>24788572.69</v>
      </c>
      <c r="M31" s="15"/>
      <c r="N31" s="15"/>
      <c r="O31" s="15"/>
      <c r="P31" s="15"/>
      <c r="Q31" s="15"/>
      <c r="R31" s="15">
        <v>1480000</v>
      </c>
      <c r="S31" s="15"/>
      <c r="T31" s="15"/>
      <c r="U31" s="15"/>
      <c r="V31" s="15"/>
      <c r="W31" s="15">
        <v>1480000</v>
      </c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topLeftCell="A6" workbookViewId="0">
      <selection activeCell="J33" sqref="J3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197</v>
      </c>
    </row>
    <row r="2" ht="45" customHeight="1" spans="1:23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8.75" customHeight="1" spans="1:23">
      <c r="A3" s="4" t="str">
        <f>"单位名称："&amp;"元江哈尼族彝族傣族自治县第三中学"</f>
        <v>单位名称：元江哈尼族彝族傣族自治县第三中学</v>
      </c>
      <c r="B3" s="4"/>
      <c r="C3" s="4"/>
      <c r="D3" s="4"/>
      <c r="E3" s="4"/>
      <c r="F3" s="4"/>
      <c r="G3" s="4"/>
      <c r="H3" s="4"/>
      <c r="I3" s="49"/>
      <c r="J3" s="49"/>
      <c r="K3" s="49"/>
      <c r="L3" s="49"/>
      <c r="M3" s="49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199</v>
      </c>
      <c r="B4" s="12" t="s">
        <v>137</v>
      </c>
      <c r="C4" s="12" t="s">
        <v>138</v>
      </c>
      <c r="D4" s="12" t="s">
        <v>200</v>
      </c>
      <c r="E4" s="12" t="s">
        <v>139</v>
      </c>
      <c r="F4" s="12" t="s">
        <v>140</v>
      </c>
      <c r="G4" s="12" t="s">
        <v>201</v>
      </c>
      <c r="H4" s="12" t="s">
        <v>142</v>
      </c>
      <c r="I4" s="25" t="s">
        <v>32</v>
      </c>
      <c r="J4" s="25" t="s">
        <v>202</v>
      </c>
      <c r="K4" s="12"/>
      <c r="L4" s="12"/>
      <c r="M4" s="12"/>
      <c r="N4" s="12" t="s">
        <v>144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5" t="s">
        <v>145</v>
      </c>
      <c r="J5" s="2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5"/>
      <c r="J6" s="2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5"/>
      <c r="J7" s="25" t="s">
        <v>34</v>
      </c>
      <c r="K7" s="12" t="s">
        <v>203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204</v>
      </c>
      <c r="D9" s="8"/>
      <c r="E9" s="8"/>
      <c r="F9" s="8"/>
      <c r="G9" s="8"/>
      <c r="H9" s="8"/>
      <c r="I9" s="10">
        <v>148882.8</v>
      </c>
      <c r="J9" s="10">
        <v>148882.8</v>
      </c>
      <c r="K9" s="10">
        <v>148882.8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205</v>
      </c>
      <c r="B10" s="8" t="s">
        <v>206</v>
      </c>
      <c r="C10" s="9" t="s">
        <v>204</v>
      </c>
      <c r="D10" s="8" t="s">
        <v>56</v>
      </c>
      <c r="E10" s="8" t="s">
        <v>75</v>
      </c>
      <c r="F10" s="8" t="s">
        <v>76</v>
      </c>
      <c r="G10" s="8" t="s">
        <v>207</v>
      </c>
      <c r="H10" s="8" t="s">
        <v>208</v>
      </c>
      <c r="I10" s="10">
        <v>10044</v>
      </c>
      <c r="J10" s="10">
        <v>10044</v>
      </c>
      <c r="K10" s="10">
        <v>10044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205</v>
      </c>
      <c r="B11" s="8" t="s">
        <v>206</v>
      </c>
      <c r="C11" s="9" t="s">
        <v>204</v>
      </c>
      <c r="D11" s="8" t="s">
        <v>56</v>
      </c>
      <c r="E11" s="8" t="s">
        <v>75</v>
      </c>
      <c r="F11" s="8" t="s">
        <v>76</v>
      </c>
      <c r="G11" s="8" t="s">
        <v>207</v>
      </c>
      <c r="H11" s="8" t="s">
        <v>208</v>
      </c>
      <c r="I11" s="10">
        <v>44668.8</v>
      </c>
      <c r="J11" s="10">
        <v>44668.8</v>
      </c>
      <c r="K11" s="10">
        <v>44668.8</v>
      </c>
      <c r="L11" s="10"/>
      <c r="M11" s="10"/>
      <c r="N11" s="10"/>
      <c r="O11" s="10"/>
      <c r="P11" s="35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205</v>
      </c>
      <c r="B12" s="8" t="s">
        <v>206</v>
      </c>
      <c r="C12" s="9" t="s">
        <v>204</v>
      </c>
      <c r="D12" s="8" t="s">
        <v>56</v>
      </c>
      <c r="E12" s="8" t="s">
        <v>75</v>
      </c>
      <c r="F12" s="8" t="s">
        <v>76</v>
      </c>
      <c r="G12" s="8" t="s">
        <v>207</v>
      </c>
      <c r="H12" s="8" t="s">
        <v>208</v>
      </c>
      <c r="I12" s="10">
        <v>4200</v>
      </c>
      <c r="J12" s="10">
        <v>4200</v>
      </c>
      <c r="K12" s="10">
        <v>4200</v>
      </c>
      <c r="L12" s="10"/>
      <c r="M12" s="10"/>
      <c r="N12" s="10"/>
      <c r="O12" s="10"/>
      <c r="P12" s="35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205</v>
      </c>
      <c r="B13" s="8" t="s">
        <v>206</v>
      </c>
      <c r="C13" s="9" t="s">
        <v>204</v>
      </c>
      <c r="D13" s="8" t="s">
        <v>56</v>
      </c>
      <c r="E13" s="8" t="s">
        <v>75</v>
      </c>
      <c r="F13" s="8" t="s">
        <v>76</v>
      </c>
      <c r="G13" s="8" t="s">
        <v>209</v>
      </c>
      <c r="H13" s="8" t="s">
        <v>210</v>
      </c>
      <c r="I13" s="10">
        <v>42720</v>
      </c>
      <c r="J13" s="10">
        <v>42720</v>
      </c>
      <c r="K13" s="10">
        <v>42720</v>
      </c>
      <c r="L13" s="10"/>
      <c r="M13" s="10"/>
      <c r="N13" s="10"/>
      <c r="O13" s="10"/>
      <c r="P13" s="35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205</v>
      </c>
      <c r="B14" s="8" t="s">
        <v>206</v>
      </c>
      <c r="C14" s="9" t="s">
        <v>204</v>
      </c>
      <c r="D14" s="8" t="s">
        <v>56</v>
      </c>
      <c r="E14" s="8" t="s">
        <v>75</v>
      </c>
      <c r="F14" s="8" t="s">
        <v>76</v>
      </c>
      <c r="G14" s="8" t="s">
        <v>209</v>
      </c>
      <c r="H14" s="8" t="s">
        <v>210</v>
      </c>
      <c r="I14" s="10">
        <v>44100</v>
      </c>
      <c r="J14" s="10">
        <v>44100</v>
      </c>
      <c r="K14" s="10">
        <v>44100</v>
      </c>
      <c r="L14" s="10"/>
      <c r="M14" s="10"/>
      <c r="N14" s="10"/>
      <c r="O14" s="10"/>
      <c r="P14" s="35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205</v>
      </c>
      <c r="B15" s="8" t="s">
        <v>206</v>
      </c>
      <c r="C15" s="9" t="s">
        <v>204</v>
      </c>
      <c r="D15" s="8" t="s">
        <v>56</v>
      </c>
      <c r="E15" s="8" t="s">
        <v>75</v>
      </c>
      <c r="F15" s="8" t="s">
        <v>76</v>
      </c>
      <c r="G15" s="8" t="s">
        <v>209</v>
      </c>
      <c r="H15" s="8" t="s">
        <v>210</v>
      </c>
      <c r="I15" s="10">
        <v>3150</v>
      </c>
      <c r="J15" s="10">
        <v>3150</v>
      </c>
      <c r="K15" s="10">
        <v>3150</v>
      </c>
      <c r="L15" s="10"/>
      <c r="M15" s="10"/>
      <c r="N15" s="10"/>
      <c r="O15" s="10"/>
      <c r="P15" s="35"/>
      <c r="Q15" s="10"/>
      <c r="R15" s="10"/>
      <c r="S15" s="10"/>
      <c r="T15" s="10"/>
      <c r="U15" s="10"/>
      <c r="V15" s="10"/>
      <c r="W15" s="10"/>
    </row>
    <row r="16" ht="18.75" customHeight="1" spans="1:23">
      <c r="A16" s="35"/>
      <c r="B16" s="35"/>
      <c r="C16" s="9" t="s">
        <v>211</v>
      </c>
      <c r="D16" s="35"/>
      <c r="E16" s="35"/>
      <c r="F16" s="35"/>
      <c r="G16" s="35"/>
      <c r="H16" s="35"/>
      <c r="I16" s="10">
        <v>3392545</v>
      </c>
      <c r="J16" s="10"/>
      <c r="K16" s="10"/>
      <c r="L16" s="10"/>
      <c r="M16" s="10"/>
      <c r="N16" s="10"/>
      <c r="O16" s="10"/>
      <c r="P16" s="35"/>
      <c r="Q16" s="10"/>
      <c r="R16" s="10">
        <v>3392545</v>
      </c>
      <c r="S16" s="10"/>
      <c r="T16" s="10"/>
      <c r="U16" s="10"/>
      <c r="V16" s="10"/>
      <c r="W16" s="10">
        <v>3392545</v>
      </c>
    </row>
    <row r="17" ht="18.75" customHeight="1" spans="1:23">
      <c r="A17" s="8" t="s">
        <v>212</v>
      </c>
      <c r="B17" s="8" t="s">
        <v>213</v>
      </c>
      <c r="C17" s="9" t="s">
        <v>211</v>
      </c>
      <c r="D17" s="8" t="s">
        <v>56</v>
      </c>
      <c r="E17" s="8" t="s">
        <v>75</v>
      </c>
      <c r="F17" s="8" t="s">
        <v>76</v>
      </c>
      <c r="G17" s="8" t="s">
        <v>207</v>
      </c>
      <c r="H17" s="8" t="s">
        <v>208</v>
      </c>
      <c r="I17" s="10">
        <v>800000</v>
      </c>
      <c r="J17" s="10"/>
      <c r="K17" s="10"/>
      <c r="L17" s="10"/>
      <c r="M17" s="10"/>
      <c r="N17" s="10"/>
      <c r="O17" s="10"/>
      <c r="P17" s="35"/>
      <c r="Q17" s="10"/>
      <c r="R17" s="10">
        <v>800000</v>
      </c>
      <c r="S17" s="10"/>
      <c r="T17" s="10"/>
      <c r="U17" s="10"/>
      <c r="V17" s="10"/>
      <c r="W17" s="10">
        <v>800000</v>
      </c>
    </row>
    <row r="18" ht="18.75" customHeight="1" spans="1:23">
      <c r="A18" s="8" t="s">
        <v>212</v>
      </c>
      <c r="B18" s="8" t="s">
        <v>213</v>
      </c>
      <c r="C18" s="9" t="s">
        <v>211</v>
      </c>
      <c r="D18" s="8" t="s">
        <v>56</v>
      </c>
      <c r="E18" s="8" t="s">
        <v>75</v>
      </c>
      <c r="F18" s="8" t="s">
        <v>76</v>
      </c>
      <c r="G18" s="8" t="s">
        <v>207</v>
      </c>
      <c r="H18" s="8" t="s">
        <v>208</v>
      </c>
      <c r="I18" s="10">
        <v>100000</v>
      </c>
      <c r="J18" s="10"/>
      <c r="K18" s="10"/>
      <c r="L18" s="10"/>
      <c r="M18" s="10"/>
      <c r="N18" s="10"/>
      <c r="O18" s="10"/>
      <c r="P18" s="35"/>
      <c r="Q18" s="10"/>
      <c r="R18" s="10">
        <v>100000</v>
      </c>
      <c r="S18" s="10"/>
      <c r="T18" s="10"/>
      <c r="U18" s="10"/>
      <c r="V18" s="10"/>
      <c r="W18" s="10">
        <v>100000</v>
      </c>
    </row>
    <row r="19" ht="18.75" customHeight="1" spans="1:23">
      <c r="A19" s="8" t="s">
        <v>212</v>
      </c>
      <c r="B19" s="8" t="s">
        <v>213</v>
      </c>
      <c r="C19" s="9" t="s">
        <v>211</v>
      </c>
      <c r="D19" s="8" t="s">
        <v>56</v>
      </c>
      <c r="E19" s="8" t="s">
        <v>75</v>
      </c>
      <c r="F19" s="8" t="s">
        <v>76</v>
      </c>
      <c r="G19" s="8" t="s">
        <v>214</v>
      </c>
      <c r="H19" s="8" t="s">
        <v>215</v>
      </c>
      <c r="I19" s="10">
        <v>212545</v>
      </c>
      <c r="J19" s="10"/>
      <c r="K19" s="10"/>
      <c r="L19" s="10"/>
      <c r="M19" s="10"/>
      <c r="N19" s="10"/>
      <c r="O19" s="10"/>
      <c r="P19" s="35"/>
      <c r="Q19" s="10"/>
      <c r="R19" s="10">
        <v>212545</v>
      </c>
      <c r="S19" s="10"/>
      <c r="T19" s="10"/>
      <c r="U19" s="10"/>
      <c r="V19" s="10"/>
      <c r="W19" s="10">
        <v>212545</v>
      </c>
    </row>
    <row r="20" ht="18.75" customHeight="1" spans="1:23">
      <c r="A20" s="8" t="s">
        <v>212</v>
      </c>
      <c r="B20" s="8" t="s">
        <v>213</v>
      </c>
      <c r="C20" s="9" t="s">
        <v>211</v>
      </c>
      <c r="D20" s="8" t="s">
        <v>56</v>
      </c>
      <c r="E20" s="8" t="s">
        <v>75</v>
      </c>
      <c r="F20" s="8" t="s">
        <v>76</v>
      </c>
      <c r="G20" s="8" t="s">
        <v>179</v>
      </c>
      <c r="H20" s="8" t="s">
        <v>180</v>
      </c>
      <c r="I20" s="10">
        <v>2200000</v>
      </c>
      <c r="J20" s="10"/>
      <c r="K20" s="10"/>
      <c r="L20" s="10"/>
      <c r="M20" s="10"/>
      <c r="N20" s="10"/>
      <c r="O20" s="10"/>
      <c r="P20" s="35"/>
      <c r="Q20" s="10"/>
      <c r="R20" s="10">
        <v>2200000</v>
      </c>
      <c r="S20" s="10"/>
      <c r="T20" s="10"/>
      <c r="U20" s="10"/>
      <c r="V20" s="10"/>
      <c r="W20" s="10">
        <v>2200000</v>
      </c>
    </row>
    <row r="21" ht="18.75" customHeight="1" spans="1:23">
      <c r="A21" s="8" t="s">
        <v>212</v>
      </c>
      <c r="B21" s="8" t="s">
        <v>213</v>
      </c>
      <c r="C21" s="9" t="s">
        <v>211</v>
      </c>
      <c r="D21" s="8" t="s">
        <v>56</v>
      </c>
      <c r="E21" s="8" t="s">
        <v>75</v>
      </c>
      <c r="F21" s="8" t="s">
        <v>76</v>
      </c>
      <c r="G21" s="8" t="s">
        <v>216</v>
      </c>
      <c r="H21" s="8" t="s">
        <v>217</v>
      </c>
      <c r="I21" s="10">
        <v>70000</v>
      </c>
      <c r="J21" s="10"/>
      <c r="K21" s="10"/>
      <c r="L21" s="10"/>
      <c r="M21" s="10"/>
      <c r="N21" s="10"/>
      <c r="O21" s="10"/>
      <c r="P21" s="35"/>
      <c r="Q21" s="10"/>
      <c r="R21" s="10">
        <v>70000</v>
      </c>
      <c r="S21" s="10"/>
      <c r="T21" s="10"/>
      <c r="U21" s="10"/>
      <c r="V21" s="10"/>
      <c r="W21" s="10">
        <v>70000</v>
      </c>
    </row>
    <row r="22" ht="18.75" customHeight="1" spans="1:23">
      <c r="A22" s="8" t="s">
        <v>212</v>
      </c>
      <c r="B22" s="8" t="s">
        <v>213</v>
      </c>
      <c r="C22" s="9" t="s">
        <v>211</v>
      </c>
      <c r="D22" s="8" t="s">
        <v>56</v>
      </c>
      <c r="E22" s="8" t="s">
        <v>75</v>
      </c>
      <c r="F22" s="8" t="s">
        <v>76</v>
      </c>
      <c r="G22" s="8" t="s">
        <v>218</v>
      </c>
      <c r="H22" s="8" t="s">
        <v>69</v>
      </c>
      <c r="I22" s="10">
        <v>10000</v>
      </c>
      <c r="J22" s="10"/>
      <c r="K22" s="10"/>
      <c r="L22" s="10"/>
      <c r="M22" s="10"/>
      <c r="N22" s="10"/>
      <c r="O22" s="10"/>
      <c r="P22" s="35"/>
      <c r="Q22" s="10"/>
      <c r="R22" s="10">
        <v>10000</v>
      </c>
      <c r="S22" s="10"/>
      <c r="T22" s="10"/>
      <c r="U22" s="10"/>
      <c r="V22" s="10"/>
      <c r="W22" s="10">
        <v>10000</v>
      </c>
    </row>
    <row r="23" ht="18.75" customHeight="1" spans="1:23">
      <c r="A23" s="35"/>
      <c r="B23" s="35"/>
      <c r="C23" s="9" t="s">
        <v>219</v>
      </c>
      <c r="D23" s="35"/>
      <c r="E23" s="35"/>
      <c r="F23" s="35"/>
      <c r="G23" s="35"/>
      <c r="H23" s="35"/>
      <c r="I23" s="10">
        <v>120000</v>
      </c>
      <c r="J23" s="10">
        <v>120000</v>
      </c>
      <c r="K23" s="10">
        <v>120000</v>
      </c>
      <c r="L23" s="10"/>
      <c r="M23" s="10"/>
      <c r="N23" s="10"/>
      <c r="O23" s="10"/>
      <c r="P23" s="35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212</v>
      </c>
      <c r="B24" s="8" t="s">
        <v>220</v>
      </c>
      <c r="C24" s="9" t="s">
        <v>219</v>
      </c>
      <c r="D24" s="8" t="s">
        <v>56</v>
      </c>
      <c r="E24" s="8" t="s">
        <v>75</v>
      </c>
      <c r="F24" s="8" t="s">
        <v>76</v>
      </c>
      <c r="G24" s="8" t="s">
        <v>207</v>
      </c>
      <c r="H24" s="8" t="s">
        <v>208</v>
      </c>
      <c r="I24" s="10">
        <v>50000</v>
      </c>
      <c r="J24" s="10">
        <v>50000</v>
      </c>
      <c r="K24" s="10">
        <v>50000</v>
      </c>
      <c r="L24" s="10"/>
      <c r="M24" s="10"/>
      <c r="N24" s="10"/>
      <c r="O24" s="10"/>
      <c r="P24" s="35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212</v>
      </c>
      <c r="B25" s="8" t="s">
        <v>220</v>
      </c>
      <c r="C25" s="9" t="s">
        <v>219</v>
      </c>
      <c r="D25" s="8" t="s">
        <v>56</v>
      </c>
      <c r="E25" s="8" t="s">
        <v>75</v>
      </c>
      <c r="F25" s="8" t="s">
        <v>76</v>
      </c>
      <c r="G25" s="8" t="s">
        <v>221</v>
      </c>
      <c r="H25" s="8" t="s">
        <v>222</v>
      </c>
      <c r="I25" s="10">
        <v>70000</v>
      </c>
      <c r="J25" s="10">
        <v>70000</v>
      </c>
      <c r="K25" s="10">
        <v>70000</v>
      </c>
      <c r="L25" s="10"/>
      <c r="M25" s="10"/>
      <c r="N25" s="10"/>
      <c r="O25" s="10"/>
      <c r="P25" s="35"/>
      <c r="Q25" s="10"/>
      <c r="R25" s="10"/>
      <c r="S25" s="10"/>
      <c r="T25" s="10"/>
      <c r="U25" s="10"/>
      <c r="V25" s="10"/>
      <c r="W25" s="10"/>
    </row>
    <row r="26" ht="18.75" customHeight="1" spans="1:23">
      <c r="A26" s="35"/>
      <c r="B26" s="35"/>
      <c r="C26" s="9" t="s">
        <v>223</v>
      </c>
      <c r="D26" s="35"/>
      <c r="E26" s="35"/>
      <c r="F26" s="35"/>
      <c r="G26" s="35"/>
      <c r="H26" s="35"/>
      <c r="I26" s="10">
        <v>77280</v>
      </c>
      <c r="J26" s="10">
        <v>77280</v>
      </c>
      <c r="K26" s="10">
        <v>77280</v>
      </c>
      <c r="L26" s="10"/>
      <c r="M26" s="10"/>
      <c r="N26" s="10"/>
      <c r="O26" s="10"/>
      <c r="P26" s="35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205</v>
      </c>
      <c r="B27" s="8" t="s">
        <v>224</v>
      </c>
      <c r="C27" s="9" t="s">
        <v>223</v>
      </c>
      <c r="D27" s="8" t="s">
        <v>56</v>
      </c>
      <c r="E27" s="8" t="s">
        <v>89</v>
      </c>
      <c r="F27" s="8" t="s">
        <v>90</v>
      </c>
      <c r="G27" s="8" t="s">
        <v>225</v>
      </c>
      <c r="H27" s="8" t="s">
        <v>226</v>
      </c>
      <c r="I27" s="10">
        <v>77280</v>
      </c>
      <c r="J27" s="10">
        <v>77280</v>
      </c>
      <c r="K27" s="10">
        <v>77280</v>
      </c>
      <c r="L27" s="10"/>
      <c r="M27" s="10"/>
      <c r="N27" s="10"/>
      <c r="O27" s="10"/>
      <c r="P27" s="35"/>
      <c r="Q27" s="10"/>
      <c r="R27" s="10"/>
      <c r="S27" s="10"/>
      <c r="T27" s="10"/>
      <c r="U27" s="10"/>
      <c r="V27" s="10"/>
      <c r="W27" s="10"/>
    </row>
    <row r="28" ht="18.75" customHeight="1" spans="1:23">
      <c r="A28" s="35"/>
      <c r="B28" s="35"/>
      <c r="C28" s="9" t="s">
        <v>227</v>
      </c>
      <c r="D28" s="35"/>
      <c r="E28" s="35"/>
      <c r="F28" s="35"/>
      <c r="G28" s="35"/>
      <c r="H28" s="35"/>
      <c r="I28" s="10">
        <v>44484</v>
      </c>
      <c r="J28" s="10">
        <v>44484</v>
      </c>
      <c r="K28" s="10">
        <v>44484</v>
      </c>
      <c r="L28" s="10"/>
      <c r="M28" s="10"/>
      <c r="N28" s="10"/>
      <c r="O28" s="10"/>
      <c r="P28" s="35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205</v>
      </c>
      <c r="B29" s="8" t="s">
        <v>228</v>
      </c>
      <c r="C29" s="9" t="s">
        <v>227</v>
      </c>
      <c r="D29" s="8" t="s">
        <v>56</v>
      </c>
      <c r="E29" s="8" t="s">
        <v>89</v>
      </c>
      <c r="F29" s="8" t="s">
        <v>90</v>
      </c>
      <c r="G29" s="8" t="s">
        <v>185</v>
      </c>
      <c r="H29" s="8" t="s">
        <v>186</v>
      </c>
      <c r="I29" s="10">
        <v>44484</v>
      </c>
      <c r="J29" s="10">
        <v>44484</v>
      </c>
      <c r="K29" s="10">
        <v>44484</v>
      </c>
      <c r="L29" s="10"/>
      <c r="M29" s="10"/>
      <c r="N29" s="10"/>
      <c r="O29" s="10"/>
      <c r="P29" s="35"/>
      <c r="Q29" s="10"/>
      <c r="R29" s="10"/>
      <c r="S29" s="10"/>
      <c r="T29" s="10"/>
      <c r="U29" s="10"/>
      <c r="V29" s="10"/>
      <c r="W29" s="10"/>
    </row>
    <row r="30" ht="18.75" customHeight="1" spans="1:23">
      <c r="A30" s="11" t="s">
        <v>32</v>
      </c>
      <c r="B30" s="11"/>
      <c r="C30" s="11"/>
      <c r="D30" s="11"/>
      <c r="E30" s="11"/>
      <c r="F30" s="11"/>
      <c r="G30" s="11"/>
      <c r="H30" s="11"/>
      <c r="I30" s="10">
        <v>3783191.8</v>
      </c>
      <c r="J30" s="10">
        <v>390646.8</v>
      </c>
      <c r="K30" s="10">
        <v>390646.8</v>
      </c>
      <c r="L30" s="10"/>
      <c r="M30" s="10"/>
      <c r="N30" s="10"/>
      <c r="O30" s="10"/>
      <c r="P30" s="10"/>
      <c r="Q30" s="10"/>
      <c r="R30" s="10">
        <v>3392545</v>
      </c>
      <c r="S30" s="10"/>
      <c r="T30" s="10"/>
      <c r="U30" s="10"/>
      <c r="V30" s="10"/>
      <c r="W30" s="10">
        <v>3392545</v>
      </c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9"/>
  <sheetViews>
    <sheetView showZeros="0" topLeftCell="A5" workbookViewId="0">
      <selection activeCell="D53" sqref="D5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7" t="s">
        <v>229</v>
      </c>
      <c r="B1" s="17"/>
      <c r="C1" s="17"/>
      <c r="D1" s="17"/>
      <c r="E1" s="17"/>
      <c r="F1" s="17"/>
      <c r="G1" s="17"/>
      <c r="H1" s="17"/>
      <c r="I1" s="17"/>
      <c r="J1" s="17"/>
    </row>
    <row r="2" ht="45" customHeight="1" spans="1:10">
      <c r="A2" s="26" t="s">
        <v>230</v>
      </c>
      <c r="B2" s="26"/>
      <c r="C2" s="26"/>
      <c r="D2" s="26"/>
      <c r="E2" s="26"/>
      <c r="F2" s="26"/>
      <c r="G2" s="26"/>
      <c r="H2" s="26"/>
      <c r="I2" s="26"/>
      <c r="J2" s="26"/>
    </row>
    <row r="3" ht="20.25" customHeight="1" spans="1:10">
      <c r="A3" s="16" t="str">
        <f>"单位名称："&amp;"元江哈尼族彝族傣族自治县第三中学"</f>
        <v>单位名称：元江哈尼族彝族傣族自治县第三中学</v>
      </c>
      <c r="B3" s="16"/>
      <c r="C3" s="16"/>
      <c r="D3" s="16"/>
      <c r="E3" s="16"/>
      <c r="F3" s="16"/>
      <c r="G3" s="16"/>
      <c r="H3" s="16"/>
      <c r="I3" s="16"/>
      <c r="J3" s="16"/>
    </row>
    <row r="4" ht="20.25" customHeight="1" spans="1:10">
      <c r="A4" s="27" t="s">
        <v>231</v>
      </c>
      <c r="B4" s="27" t="s">
        <v>232</v>
      </c>
      <c r="C4" s="27" t="s">
        <v>233</v>
      </c>
      <c r="D4" s="27" t="s">
        <v>234</v>
      </c>
      <c r="E4" s="27" t="s">
        <v>235</v>
      </c>
      <c r="F4" s="27" t="s">
        <v>236</v>
      </c>
      <c r="G4" s="27" t="s">
        <v>237</v>
      </c>
      <c r="H4" s="27" t="s">
        <v>238</v>
      </c>
      <c r="I4" s="27" t="s">
        <v>239</v>
      </c>
      <c r="J4" s="27" t="s">
        <v>240</v>
      </c>
    </row>
    <row r="5" ht="46.5" customHeight="1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ht="20.25" customHeight="1" spans="1:10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</row>
    <row r="7" ht="20.25" customHeight="1" spans="1:10">
      <c r="A7" s="35" t="s">
        <v>56</v>
      </c>
      <c r="B7" s="35"/>
      <c r="C7" s="35"/>
      <c r="E7" s="36"/>
      <c r="F7" s="36"/>
      <c r="G7" s="36"/>
      <c r="H7" s="36"/>
      <c r="I7" s="36"/>
      <c r="J7" s="36"/>
    </row>
    <row r="8" ht="74" customHeight="1" spans="1:10">
      <c r="A8" s="45" t="s">
        <v>204</v>
      </c>
      <c r="B8" s="35" t="s">
        <v>241</v>
      </c>
      <c r="C8" s="20"/>
      <c r="D8" s="20"/>
      <c r="E8" s="36"/>
      <c r="F8" s="36"/>
      <c r="G8" s="36"/>
      <c r="H8" s="36"/>
      <c r="I8" s="36"/>
      <c r="J8" s="36"/>
    </row>
    <row r="9" ht="25" customHeight="1" spans="1:10">
      <c r="A9" s="35"/>
      <c r="B9" s="35"/>
      <c r="C9" s="35" t="s">
        <v>242</v>
      </c>
      <c r="D9" s="46" t="s">
        <v>243</v>
      </c>
      <c r="E9" s="47" t="s">
        <v>244</v>
      </c>
      <c r="F9" s="37" t="s">
        <v>245</v>
      </c>
      <c r="G9" s="20" t="s">
        <v>246</v>
      </c>
      <c r="H9" s="37" t="s">
        <v>247</v>
      </c>
      <c r="I9" s="37" t="s">
        <v>248</v>
      </c>
      <c r="J9" s="47" t="s">
        <v>249</v>
      </c>
    </row>
    <row r="10" ht="25" customHeight="1" spans="1:10">
      <c r="A10" s="35"/>
      <c r="B10" s="35"/>
      <c r="C10" s="35" t="s">
        <v>242</v>
      </c>
      <c r="D10" s="46" t="s">
        <v>243</v>
      </c>
      <c r="E10" s="47" t="s">
        <v>250</v>
      </c>
      <c r="F10" s="37" t="s">
        <v>245</v>
      </c>
      <c r="G10" s="20" t="s">
        <v>251</v>
      </c>
      <c r="H10" s="37" t="s">
        <v>247</v>
      </c>
      <c r="I10" s="37" t="s">
        <v>248</v>
      </c>
      <c r="J10" s="47" t="s">
        <v>252</v>
      </c>
    </row>
    <row r="11" ht="25" customHeight="1" spans="1:10">
      <c r="A11" s="35"/>
      <c r="B11" s="35"/>
      <c r="C11" s="35" t="s">
        <v>242</v>
      </c>
      <c r="D11" s="46" t="s">
        <v>243</v>
      </c>
      <c r="E11" s="47" t="s">
        <v>253</v>
      </c>
      <c r="F11" s="37" t="s">
        <v>245</v>
      </c>
      <c r="G11" s="20" t="s">
        <v>254</v>
      </c>
      <c r="H11" s="37" t="s">
        <v>247</v>
      </c>
      <c r="I11" s="37" t="s">
        <v>248</v>
      </c>
      <c r="J11" s="47" t="s">
        <v>253</v>
      </c>
    </row>
    <row r="12" ht="25" customHeight="1" spans="1:10">
      <c r="A12" s="35"/>
      <c r="B12" s="35"/>
      <c r="C12" s="35" t="s">
        <v>242</v>
      </c>
      <c r="D12" s="46" t="s">
        <v>243</v>
      </c>
      <c r="E12" s="47" t="s">
        <v>255</v>
      </c>
      <c r="F12" s="37" t="s">
        <v>245</v>
      </c>
      <c r="G12" s="20" t="s">
        <v>256</v>
      </c>
      <c r="H12" s="37" t="s">
        <v>247</v>
      </c>
      <c r="I12" s="37" t="s">
        <v>248</v>
      </c>
      <c r="J12" s="47" t="s">
        <v>255</v>
      </c>
    </row>
    <row r="13" ht="25" customHeight="1" spans="1:10">
      <c r="A13" s="35"/>
      <c r="B13" s="35"/>
      <c r="C13" s="35" t="s">
        <v>242</v>
      </c>
      <c r="D13" s="46" t="s">
        <v>243</v>
      </c>
      <c r="E13" s="47" t="s">
        <v>257</v>
      </c>
      <c r="F13" s="37" t="s">
        <v>245</v>
      </c>
      <c r="G13" s="20" t="s">
        <v>258</v>
      </c>
      <c r="H13" s="37" t="s">
        <v>247</v>
      </c>
      <c r="I13" s="37" t="s">
        <v>248</v>
      </c>
      <c r="J13" s="47" t="s">
        <v>257</v>
      </c>
    </row>
    <row r="14" ht="25" customHeight="1" spans="1:10">
      <c r="A14" s="35"/>
      <c r="B14" s="35"/>
      <c r="C14" s="35" t="s">
        <v>242</v>
      </c>
      <c r="D14" s="46" t="s">
        <v>243</v>
      </c>
      <c r="E14" s="47" t="s">
        <v>259</v>
      </c>
      <c r="F14" s="37" t="s">
        <v>245</v>
      </c>
      <c r="G14" s="20" t="s">
        <v>260</v>
      </c>
      <c r="H14" s="37" t="s">
        <v>247</v>
      </c>
      <c r="I14" s="37" t="s">
        <v>248</v>
      </c>
      <c r="J14" s="47" t="s">
        <v>259</v>
      </c>
    </row>
    <row r="15" ht="25" customHeight="1" spans="1:10">
      <c r="A15" s="35"/>
      <c r="B15" s="35"/>
      <c r="C15" s="35" t="s">
        <v>242</v>
      </c>
      <c r="D15" s="46" t="s">
        <v>261</v>
      </c>
      <c r="E15" s="47" t="s">
        <v>262</v>
      </c>
      <c r="F15" s="37" t="s">
        <v>245</v>
      </c>
      <c r="G15" s="20" t="s">
        <v>263</v>
      </c>
      <c r="H15" s="37" t="s">
        <v>264</v>
      </c>
      <c r="I15" s="37" t="s">
        <v>248</v>
      </c>
      <c r="J15" s="47" t="s">
        <v>262</v>
      </c>
    </row>
    <row r="16" ht="25" customHeight="1" spans="1:10">
      <c r="A16" s="35"/>
      <c r="B16" s="35"/>
      <c r="C16" s="35" t="s">
        <v>242</v>
      </c>
      <c r="D16" s="46" t="s">
        <v>265</v>
      </c>
      <c r="E16" s="47" t="s">
        <v>266</v>
      </c>
      <c r="F16" s="37" t="s">
        <v>245</v>
      </c>
      <c r="G16" s="20" t="s">
        <v>263</v>
      </c>
      <c r="H16" s="37" t="s">
        <v>264</v>
      </c>
      <c r="I16" s="37" t="s">
        <v>248</v>
      </c>
      <c r="J16" s="47" t="s">
        <v>266</v>
      </c>
    </row>
    <row r="17" ht="25" customHeight="1" spans="1:10">
      <c r="A17" s="35"/>
      <c r="B17" s="35"/>
      <c r="C17" s="35" t="s">
        <v>242</v>
      </c>
      <c r="D17" s="46" t="s">
        <v>265</v>
      </c>
      <c r="E17" s="47" t="s">
        <v>267</v>
      </c>
      <c r="F17" s="37" t="s">
        <v>245</v>
      </c>
      <c r="G17" s="20" t="s">
        <v>263</v>
      </c>
      <c r="H17" s="37" t="s">
        <v>264</v>
      </c>
      <c r="I17" s="37" t="s">
        <v>248</v>
      </c>
      <c r="J17" s="47" t="s">
        <v>267</v>
      </c>
    </row>
    <row r="18" ht="25" customHeight="1" spans="1:10">
      <c r="A18" s="35"/>
      <c r="B18" s="35"/>
      <c r="C18" s="35" t="s">
        <v>268</v>
      </c>
      <c r="D18" s="46" t="s">
        <v>269</v>
      </c>
      <c r="E18" s="47" t="s">
        <v>270</v>
      </c>
      <c r="F18" s="37" t="s">
        <v>245</v>
      </c>
      <c r="G18" s="20" t="s">
        <v>263</v>
      </c>
      <c r="H18" s="37" t="s">
        <v>264</v>
      </c>
      <c r="I18" s="37" t="s">
        <v>248</v>
      </c>
      <c r="J18" s="47" t="s">
        <v>270</v>
      </c>
    </row>
    <row r="19" ht="25" customHeight="1" spans="1:10">
      <c r="A19" s="35"/>
      <c r="B19" s="35"/>
      <c r="C19" s="35" t="s">
        <v>268</v>
      </c>
      <c r="D19" s="46" t="s">
        <v>271</v>
      </c>
      <c r="E19" s="47" t="s">
        <v>272</v>
      </c>
      <c r="F19" s="37" t="s">
        <v>273</v>
      </c>
      <c r="G19" s="20" t="s">
        <v>274</v>
      </c>
      <c r="H19" s="37" t="s">
        <v>264</v>
      </c>
      <c r="I19" s="37" t="s">
        <v>248</v>
      </c>
      <c r="J19" s="47" t="s">
        <v>272</v>
      </c>
    </row>
    <row r="20" ht="25" customHeight="1" spans="1:10">
      <c r="A20" s="35"/>
      <c r="B20" s="35"/>
      <c r="C20" s="35" t="s">
        <v>268</v>
      </c>
      <c r="D20" s="46" t="s">
        <v>271</v>
      </c>
      <c r="E20" s="47" t="s">
        <v>275</v>
      </c>
      <c r="F20" s="37" t="s">
        <v>273</v>
      </c>
      <c r="G20" s="20" t="s">
        <v>50</v>
      </c>
      <c r="H20" s="37" t="s">
        <v>264</v>
      </c>
      <c r="I20" s="37" t="s">
        <v>248</v>
      </c>
      <c r="J20" s="47" t="s">
        <v>275</v>
      </c>
    </row>
    <row r="21" ht="25" customHeight="1" spans="1:10">
      <c r="A21" s="35"/>
      <c r="B21" s="35"/>
      <c r="C21" s="35" t="s">
        <v>276</v>
      </c>
      <c r="D21" s="46" t="s">
        <v>277</v>
      </c>
      <c r="E21" s="47" t="s">
        <v>278</v>
      </c>
      <c r="F21" s="37" t="s">
        <v>273</v>
      </c>
      <c r="G21" s="20" t="s">
        <v>274</v>
      </c>
      <c r="H21" s="37" t="s">
        <v>264</v>
      </c>
      <c r="I21" s="37" t="s">
        <v>248</v>
      </c>
      <c r="J21" s="47" t="s">
        <v>278</v>
      </c>
    </row>
    <row r="22" ht="67" customHeight="1" spans="1:10">
      <c r="A22" s="45" t="s">
        <v>227</v>
      </c>
      <c r="B22" s="35" t="s">
        <v>279</v>
      </c>
      <c r="C22" s="35"/>
      <c r="D22" s="35"/>
      <c r="E22" s="35"/>
      <c r="F22" s="35"/>
      <c r="G22" s="35"/>
      <c r="H22" s="35"/>
      <c r="I22" s="35"/>
      <c r="J22" s="35"/>
    </row>
    <row r="23" ht="25" customHeight="1" spans="1:10">
      <c r="A23" s="35"/>
      <c r="B23" s="35"/>
      <c r="C23" s="35" t="s">
        <v>242</v>
      </c>
      <c r="D23" s="46" t="s">
        <v>243</v>
      </c>
      <c r="E23" s="47" t="s">
        <v>280</v>
      </c>
      <c r="F23" s="37" t="s">
        <v>245</v>
      </c>
      <c r="G23" s="20" t="s">
        <v>49</v>
      </c>
      <c r="H23" s="37" t="s">
        <v>247</v>
      </c>
      <c r="I23" s="37" t="s">
        <v>248</v>
      </c>
      <c r="J23" s="47" t="s">
        <v>281</v>
      </c>
    </row>
    <row r="24" ht="25" customHeight="1" spans="1:10">
      <c r="A24" s="35"/>
      <c r="B24" s="35"/>
      <c r="C24" s="35" t="s">
        <v>242</v>
      </c>
      <c r="D24" s="46" t="s">
        <v>265</v>
      </c>
      <c r="E24" s="47" t="s">
        <v>282</v>
      </c>
      <c r="F24" s="37" t="s">
        <v>245</v>
      </c>
      <c r="G24" s="20" t="s">
        <v>263</v>
      </c>
      <c r="H24" s="37" t="s">
        <v>264</v>
      </c>
      <c r="I24" s="37" t="s">
        <v>248</v>
      </c>
      <c r="J24" s="47" t="s">
        <v>283</v>
      </c>
    </row>
    <row r="25" ht="25" customHeight="1" spans="1:10">
      <c r="A25" s="35"/>
      <c r="B25" s="35"/>
      <c r="C25" s="35" t="s">
        <v>242</v>
      </c>
      <c r="D25" s="46" t="s">
        <v>265</v>
      </c>
      <c r="E25" s="47" t="s">
        <v>267</v>
      </c>
      <c r="F25" s="37" t="s">
        <v>245</v>
      </c>
      <c r="G25" s="20" t="s">
        <v>263</v>
      </c>
      <c r="H25" s="37" t="s">
        <v>264</v>
      </c>
      <c r="I25" s="37" t="s">
        <v>248</v>
      </c>
      <c r="J25" s="47" t="s">
        <v>284</v>
      </c>
    </row>
    <row r="26" ht="25" customHeight="1" spans="1:10">
      <c r="A26" s="35"/>
      <c r="B26" s="35"/>
      <c r="C26" s="35" t="s">
        <v>268</v>
      </c>
      <c r="D26" s="46" t="s">
        <v>269</v>
      </c>
      <c r="E26" s="47" t="s">
        <v>270</v>
      </c>
      <c r="F26" s="37" t="s">
        <v>245</v>
      </c>
      <c r="G26" s="20" t="s">
        <v>263</v>
      </c>
      <c r="H26" s="37" t="s">
        <v>264</v>
      </c>
      <c r="I26" s="37" t="s">
        <v>248</v>
      </c>
      <c r="J26" s="47" t="s">
        <v>285</v>
      </c>
    </row>
    <row r="27" ht="25" customHeight="1" spans="1:10">
      <c r="A27" s="35"/>
      <c r="B27" s="35"/>
      <c r="C27" s="35" t="s">
        <v>268</v>
      </c>
      <c r="D27" s="46" t="s">
        <v>271</v>
      </c>
      <c r="E27" s="47" t="s">
        <v>286</v>
      </c>
      <c r="F27" s="37" t="s">
        <v>245</v>
      </c>
      <c r="G27" s="20" t="s">
        <v>263</v>
      </c>
      <c r="H27" s="37" t="s">
        <v>264</v>
      </c>
      <c r="I27" s="37" t="s">
        <v>248</v>
      </c>
      <c r="J27" s="47" t="s">
        <v>287</v>
      </c>
    </row>
    <row r="28" ht="25" customHeight="1" spans="1:10">
      <c r="A28" s="35"/>
      <c r="B28" s="35"/>
      <c r="C28" s="35" t="s">
        <v>276</v>
      </c>
      <c r="D28" s="46" t="s">
        <v>277</v>
      </c>
      <c r="E28" s="47" t="s">
        <v>278</v>
      </c>
      <c r="F28" s="37" t="s">
        <v>273</v>
      </c>
      <c r="G28" s="20" t="s">
        <v>274</v>
      </c>
      <c r="H28" s="37" t="s">
        <v>264</v>
      </c>
      <c r="I28" s="37" t="s">
        <v>248</v>
      </c>
      <c r="J28" s="47" t="s">
        <v>288</v>
      </c>
    </row>
    <row r="29" ht="57" customHeight="1" spans="1:10">
      <c r="A29" s="45" t="s">
        <v>211</v>
      </c>
      <c r="B29" s="35" t="s">
        <v>289</v>
      </c>
      <c r="C29" s="35"/>
      <c r="D29" s="35"/>
      <c r="E29" s="35"/>
      <c r="F29" s="35"/>
      <c r="G29" s="35"/>
      <c r="H29" s="35"/>
      <c r="I29" s="35"/>
      <c r="J29" s="35"/>
    </row>
    <row r="30" ht="25" customHeight="1" spans="1:10">
      <c r="A30" s="35"/>
      <c r="B30" s="35"/>
      <c r="C30" s="35" t="s">
        <v>242</v>
      </c>
      <c r="D30" s="46" t="s">
        <v>243</v>
      </c>
      <c r="E30" s="47" t="s">
        <v>290</v>
      </c>
      <c r="F30" s="37" t="s">
        <v>245</v>
      </c>
      <c r="G30" s="20" t="s">
        <v>291</v>
      </c>
      <c r="H30" s="37" t="s">
        <v>247</v>
      </c>
      <c r="I30" s="37" t="s">
        <v>248</v>
      </c>
      <c r="J30" s="47" t="s">
        <v>292</v>
      </c>
    </row>
    <row r="31" ht="25" customHeight="1" spans="1:10">
      <c r="A31" s="35"/>
      <c r="B31" s="35"/>
      <c r="C31" s="35" t="s">
        <v>242</v>
      </c>
      <c r="D31" s="46" t="s">
        <v>261</v>
      </c>
      <c r="E31" s="47" t="s">
        <v>293</v>
      </c>
      <c r="F31" s="37" t="s">
        <v>245</v>
      </c>
      <c r="G31" s="20" t="s">
        <v>263</v>
      </c>
      <c r="H31" s="37" t="s">
        <v>264</v>
      </c>
      <c r="I31" s="37" t="s">
        <v>248</v>
      </c>
      <c r="J31" s="47" t="s">
        <v>294</v>
      </c>
    </row>
    <row r="32" ht="25" customHeight="1" spans="1:10">
      <c r="A32" s="35"/>
      <c r="B32" s="35"/>
      <c r="C32" s="35" t="s">
        <v>242</v>
      </c>
      <c r="D32" s="46" t="s">
        <v>265</v>
      </c>
      <c r="E32" s="47" t="s">
        <v>267</v>
      </c>
      <c r="F32" s="37" t="s">
        <v>273</v>
      </c>
      <c r="G32" s="20" t="s">
        <v>295</v>
      </c>
      <c r="H32" s="37" t="s">
        <v>264</v>
      </c>
      <c r="I32" s="37" t="s">
        <v>248</v>
      </c>
      <c r="J32" s="47" t="s">
        <v>296</v>
      </c>
    </row>
    <row r="33" ht="25" customHeight="1" spans="1:10">
      <c r="A33" s="35"/>
      <c r="B33" s="35"/>
      <c r="C33" s="35" t="s">
        <v>268</v>
      </c>
      <c r="D33" s="46" t="s">
        <v>271</v>
      </c>
      <c r="E33" s="47" t="s">
        <v>272</v>
      </c>
      <c r="F33" s="37" t="s">
        <v>273</v>
      </c>
      <c r="G33" s="20" t="s">
        <v>295</v>
      </c>
      <c r="H33" s="37" t="s">
        <v>264</v>
      </c>
      <c r="I33" s="37" t="s">
        <v>248</v>
      </c>
      <c r="J33" s="47" t="s">
        <v>297</v>
      </c>
    </row>
    <row r="34" ht="25" customHeight="1" spans="1:10">
      <c r="A34" s="35"/>
      <c r="B34" s="35"/>
      <c r="C34" s="35" t="s">
        <v>276</v>
      </c>
      <c r="D34" s="46" t="s">
        <v>277</v>
      </c>
      <c r="E34" s="47" t="s">
        <v>298</v>
      </c>
      <c r="F34" s="37" t="s">
        <v>273</v>
      </c>
      <c r="G34" s="20" t="s">
        <v>295</v>
      </c>
      <c r="H34" s="37" t="s">
        <v>264</v>
      </c>
      <c r="I34" s="37" t="s">
        <v>248</v>
      </c>
      <c r="J34" s="47" t="s">
        <v>299</v>
      </c>
    </row>
    <row r="35" ht="62" customHeight="1" spans="1:10">
      <c r="A35" s="45" t="s">
        <v>223</v>
      </c>
      <c r="B35" s="35" t="s">
        <v>300</v>
      </c>
      <c r="C35" s="35"/>
      <c r="D35" s="35"/>
      <c r="E35" s="35"/>
      <c r="F35" s="35"/>
      <c r="G35" s="35"/>
      <c r="H35" s="35"/>
      <c r="I35" s="35"/>
      <c r="J35" s="35"/>
    </row>
    <row r="36" ht="25" customHeight="1" spans="1:10">
      <c r="A36" s="35"/>
      <c r="B36" s="35"/>
      <c r="C36" s="35" t="s">
        <v>242</v>
      </c>
      <c r="D36" s="46" t="s">
        <v>243</v>
      </c>
      <c r="E36" s="47" t="s">
        <v>280</v>
      </c>
      <c r="F36" s="37" t="s">
        <v>245</v>
      </c>
      <c r="G36" s="20" t="s">
        <v>301</v>
      </c>
      <c r="H36" s="37" t="s">
        <v>247</v>
      </c>
      <c r="I36" s="37" t="s">
        <v>248</v>
      </c>
      <c r="J36" s="47" t="s">
        <v>302</v>
      </c>
    </row>
    <row r="37" ht="25" customHeight="1" spans="1:10">
      <c r="A37" s="35"/>
      <c r="B37" s="35"/>
      <c r="C37" s="35" t="s">
        <v>242</v>
      </c>
      <c r="D37" s="46" t="s">
        <v>265</v>
      </c>
      <c r="E37" s="47" t="s">
        <v>266</v>
      </c>
      <c r="F37" s="37" t="s">
        <v>245</v>
      </c>
      <c r="G37" s="20" t="s">
        <v>263</v>
      </c>
      <c r="H37" s="37" t="s">
        <v>264</v>
      </c>
      <c r="I37" s="37" t="s">
        <v>248</v>
      </c>
      <c r="J37" s="47" t="s">
        <v>303</v>
      </c>
    </row>
    <row r="38" ht="25" customHeight="1" spans="1:10">
      <c r="A38" s="35"/>
      <c r="B38" s="35"/>
      <c r="C38" s="35" t="s">
        <v>242</v>
      </c>
      <c r="D38" s="46" t="s">
        <v>265</v>
      </c>
      <c r="E38" s="47" t="s">
        <v>267</v>
      </c>
      <c r="F38" s="37" t="s">
        <v>245</v>
      </c>
      <c r="G38" s="20" t="s">
        <v>263</v>
      </c>
      <c r="H38" s="37" t="s">
        <v>264</v>
      </c>
      <c r="I38" s="37" t="s">
        <v>248</v>
      </c>
      <c r="J38" s="47" t="s">
        <v>304</v>
      </c>
    </row>
    <row r="39" ht="25" customHeight="1" spans="1:10">
      <c r="A39" s="35"/>
      <c r="B39" s="35"/>
      <c r="C39" s="35" t="s">
        <v>268</v>
      </c>
      <c r="D39" s="46" t="s">
        <v>269</v>
      </c>
      <c r="E39" s="47" t="s">
        <v>270</v>
      </c>
      <c r="F39" s="37" t="s">
        <v>245</v>
      </c>
      <c r="G39" s="20" t="s">
        <v>263</v>
      </c>
      <c r="H39" s="37" t="s">
        <v>264</v>
      </c>
      <c r="I39" s="37" t="s">
        <v>248</v>
      </c>
      <c r="J39" s="47" t="s">
        <v>305</v>
      </c>
    </row>
    <row r="40" ht="25" customHeight="1" spans="1:10">
      <c r="A40" s="35"/>
      <c r="B40" s="35"/>
      <c r="C40" s="35" t="s">
        <v>268</v>
      </c>
      <c r="D40" s="46" t="s">
        <v>271</v>
      </c>
      <c r="E40" s="47" t="s">
        <v>306</v>
      </c>
      <c r="F40" s="37" t="s">
        <v>245</v>
      </c>
      <c r="G40" s="20" t="s">
        <v>263</v>
      </c>
      <c r="H40" s="37" t="s">
        <v>264</v>
      </c>
      <c r="I40" s="37" t="s">
        <v>248</v>
      </c>
      <c r="J40" s="47" t="s">
        <v>307</v>
      </c>
    </row>
    <row r="41" ht="25" customHeight="1" spans="1:10">
      <c r="A41" s="35"/>
      <c r="B41" s="35"/>
      <c r="C41" s="35" t="s">
        <v>276</v>
      </c>
      <c r="D41" s="46" t="s">
        <v>277</v>
      </c>
      <c r="E41" s="47" t="s">
        <v>278</v>
      </c>
      <c r="F41" s="37" t="s">
        <v>273</v>
      </c>
      <c r="G41" s="20" t="s">
        <v>274</v>
      </c>
      <c r="H41" s="37" t="s">
        <v>264</v>
      </c>
      <c r="I41" s="37" t="s">
        <v>248</v>
      </c>
      <c r="J41" s="47" t="s">
        <v>308</v>
      </c>
    </row>
    <row r="42" ht="63" customHeight="1" spans="1:10">
      <c r="A42" s="45" t="s">
        <v>219</v>
      </c>
      <c r="B42" s="35" t="s">
        <v>309</v>
      </c>
      <c r="C42" s="35"/>
      <c r="D42" s="35"/>
      <c r="E42" s="35"/>
      <c r="F42" s="35"/>
      <c r="G42" s="35"/>
      <c r="H42" s="35"/>
      <c r="I42" s="35"/>
      <c r="J42" s="35"/>
    </row>
    <row r="43" ht="25" customHeight="1" spans="1:10">
      <c r="A43" s="35"/>
      <c r="B43" s="35"/>
      <c r="C43" s="35" t="s">
        <v>242</v>
      </c>
      <c r="D43" s="46" t="s">
        <v>243</v>
      </c>
      <c r="E43" s="47" t="s">
        <v>310</v>
      </c>
      <c r="F43" s="37" t="s">
        <v>245</v>
      </c>
      <c r="G43" s="20" t="s">
        <v>311</v>
      </c>
      <c r="H43" s="37" t="s">
        <v>312</v>
      </c>
      <c r="I43" s="37" t="s">
        <v>248</v>
      </c>
      <c r="J43" s="47" t="s">
        <v>313</v>
      </c>
    </row>
    <row r="44" ht="25" customHeight="1" spans="1:10">
      <c r="A44" s="35"/>
      <c r="B44" s="35"/>
      <c r="C44" s="35" t="s">
        <v>242</v>
      </c>
      <c r="D44" s="46" t="s">
        <v>243</v>
      </c>
      <c r="E44" s="47" t="s">
        <v>314</v>
      </c>
      <c r="F44" s="37" t="s">
        <v>273</v>
      </c>
      <c r="G44" s="20" t="s">
        <v>48</v>
      </c>
      <c r="H44" s="37" t="s">
        <v>315</v>
      </c>
      <c r="I44" s="37" t="s">
        <v>248</v>
      </c>
      <c r="J44" s="47" t="s">
        <v>316</v>
      </c>
    </row>
    <row r="45" ht="25" customHeight="1" spans="1:10">
      <c r="A45" s="35"/>
      <c r="B45" s="35"/>
      <c r="C45" s="35" t="s">
        <v>242</v>
      </c>
      <c r="D45" s="46" t="s">
        <v>243</v>
      </c>
      <c r="E45" s="47" t="s">
        <v>317</v>
      </c>
      <c r="F45" s="37" t="s">
        <v>245</v>
      </c>
      <c r="G45" s="20" t="s">
        <v>318</v>
      </c>
      <c r="H45" s="37" t="s">
        <v>312</v>
      </c>
      <c r="I45" s="37" t="s">
        <v>248</v>
      </c>
      <c r="J45" s="47" t="s">
        <v>319</v>
      </c>
    </row>
    <row r="46" ht="25" customHeight="1" spans="1:10">
      <c r="A46" s="35"/>
      <c r="B46" s="35"/>
      <c r="C46" s="35" t="s">
        <v>242</v>
      </c>
      <c r="D46" s="46" t="s">
        <v>243</v>
      </c>
      <c r="E46" s="47" t="s">
        <v>320</v>
      </c>
      <c r="F46" s="37" t="s">
        <v>245</v>
      </c>
      <c r="G46" s="20" t="s">
        <v>321</v>
      </c>
      <c r="H46" s="37" t="s">
        <v>312</v>
      </c>
      <c r="I46" s="37" t="s">
        <v>248</v>
      </c>
      <c r="J46" s="47" t="s">
        <v>322</v>
      </c>
    </row>
    <row r="47" ht="25" customHeight="1" spans="1:10">
      <c r="A47" s="35"/>
      <c r="B47" s="35"/>
      <c r="C47" s="35" t="s">
        <v>242</v>
      </c>
      <c r="D47" s="46" t="s">
        <v>261</v>
      </c>
      <c r="E47" s="47" t="s">
        <v>323</v>
      </c>
      <c r="F47" s="37" t="s">
        <v>245</v>
      </c>
      <c r="G47" s="20" t="s">
        <v>263</v>
      </c>
      <c r="H47" s="37" t="s">
        <v>264</v>
      </c>
      <c r="I47" s="37" t="s">
        <v>248</v>
      </c>
      <c r="J47" s="47" t="s">
        <v>324</v>
      </c>
    </row>
    <row r="48" ht="25" customHeight="1" spans="1:10">
      <c r="A48" s="35"/>
      <c r="B48" s="35"/>
      <c r="C48" s="35" t="s">
        <v>268</v>
      </c>
      <c r="D48" s="46" t="s">
        <v>271</v>
      </c>
      <c r="E48" s="47" t="s">
        <v>325</v>
      </c>
      <c r="F48" s="37" t="s">
        <v>273</v>
      </c>
      <c r="G48" s="20" t="s">
        <v>274</v>
      </c>
      <c r="H48" s="37" t="s">
        <v>264</v>
      </c>
      <c r="I48" s="37" t="s">
        <v>248</v>
      </c>
      <c r="J48" s="47" t="s">
        <v>326</v>
      </c>
    </row>
    <row r="49" ht="25" customHeight="1" spans="1:10">
      <c r="A49" s="35"/>
      <c r="B49" s="35"/>
      <c r="C49" s="35" t="s">
        <v>276</v>
      </c>
      <c r="D49" s="46" t="s">
        <v>277</v>
      </c>
      <c r="E49" s="47" t="s">
        <v>327</v>
      </c>
      <c r="F49" s="37" t="s">
        <v>273</v>
      </c>
      <c r="G49" s="20" t="s">
        <v>295</v>
      </c>
      <c r="H49" s="37" t="s">
        <v>264</v>
      </c>
      <c r="I49" s="37" t="s">
        <v>248</v>
      </c>
      <c r="J49" s="47" t="s">
        <v>328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三胖君</cp:lastModifiedBy>
  <dcterms:created xsi:type="dcterms:W3CDTF">2026-03-13T06:53:00Z</dcterms:created>
  <dcterms:modified xsi:type="dcterms:W3CDTF">2026-03-13T07:41:45Z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C2D8DE0E46F143C689D854797B65588C_12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