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4" activeTab="8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 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<sst xmlns="http://schemas.openxmlformats.org/spreadsheetml/2006/main" count="1124" uniqueCount="383">
  <si>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</si>
  <si>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</si>
  <si>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</si>
  <si>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</si>
  <si>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</si>
  <si>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</si>
  <si>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</si>
  <si>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</si>
  <si>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</si>
  <si>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</si>
  <si>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</si>
  <si>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</si>
  <si>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</si>
  <si>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</si>
  <si>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</si>
  <si>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</si>
  <si>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</si>
  <si>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</si>
  <si>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</si>
  <si>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</si>
  <si>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</si>
  <si>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</si>
  <si>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</si>
  <si>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</si>
  <si>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</si>
  <si>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</si>
  <si>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</si>
  <si>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</si>
  <si>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</si>
  <si>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单位：元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</si>
  <si>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</si>
  <si>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</si>
  <si>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</si>
  <si>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</si>
  <si>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</si>
  <si>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</si>
  <si>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</si>
  <si>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</si>
  <si>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</si>
  <si>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</si>
  <si>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</si>
  <si>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</si>
  <si>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</si>
  <si>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</si>
  <si>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</si>
  <si>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</si>
  <si>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</si>
  <si>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</si>
  <si>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</si>
  <si>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</si>
  <si>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</si>
  <si>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</si>
  <si>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</si>
  <si>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</si>
  <si>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</si>
  <si>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105010</t>
  </si>
  <si>
    <t>元江哈尼族彝族傣族自治县羊街中学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</si>
  <si>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</si>
  <si>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</si>
  <si>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</si>
  <si>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</si>
  <si>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</si>
  <si>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</si>
  <si>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</si>
  <si>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</si>
  <si>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</si>
  <si>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</si>
  <si>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</si>
  <si>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</si>
  <si>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</si>
  <si>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</si>
  <si>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205</t>
  </si>
  <si>
    <t>教育支出</t>
  </si>
  <si>
    <t>20502</t>
  </si>
  <si>
    <t>普通教育</t>
  </si>
  <si>
    <t>2050203</t>
  </si>
  <si>
    <t>初中教育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</si>
  <si>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</si>
  <si>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</si>
  <si>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</si>
  <si>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</si>
  <si>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</si>
  <si>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</si>
  <si>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</si>
  <si>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</si>
  <si>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</si>
  <si>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</si>
  <si>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</si>
  <si>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</si>
  <si>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</si>
  <si>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</si>
  <si>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</si>
  <si>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</si>
  <si>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</si>
  <si>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</si>
  <si>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</si>
  <si>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</si>
  <si>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</si>
  <si>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</si>
  <si>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</si>
  <si>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</si>
  <si>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</si>
  <si>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</si>
  <si>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</si>
  <si>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</si>
  <si>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</si>
  <si>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</si>
  <si>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</si>
  <si>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</si>
  <si>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</si>
  <si>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</si>
  <si>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</si>
  <si>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</si>
  <si>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</si>
  <si>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</si>
  <si>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</si>
  <si>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</si>
  <si>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</si>
  <si>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收入总计</t>
  </si>
  <si>
    <t>支出总计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</si>
  <si>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</si>
  <si>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</si>
  <si>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</si>
  <si>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</si>
  <si>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</si>
  <si>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</si>
  <si>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</si>
  <si>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</si>
  <si>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</si>
  <si>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</si>
  <si>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</si>
  <si>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</si>
  <si>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</si>
  <si>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无</t>
  </si>
  <si>
    <t>备注：元江哈尼族彝族傣族自治县羊街中学无一般公共预算“三公”经费支出，故2026年一般公共预算“三公”经费支出预算表无数据。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</si>
  <si>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</si>
  <si>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</si>
  <si>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</si>
  <si>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</si>
  <si>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</si>
  <si>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</si>
  <si>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</si>
  <si>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经济科目部门</t>
  </si>
  <si>
    <t>经济科目名称</t>
  </si>
  <si>
    <t>资金来源</t>
  </si>
  <si>
    <t>财政拨款结转结余</t>
  </si>
  <si>
    <t>总计</t>
  </si>
  <si>
    <t>一般公共预算资金</t>
  </si>
  <si>
    <t>全年数</t>
  </si>
  <si>
    <t>已提前安排</t>
  </si>
  <si>
    <t>抵扣上年垫付资金</t>
  </si>
  <si>
    <t>本次下达</t>
  </si>
  <si>
    <t>另文下达</t>
  </si>
  <si>
    <t>530428210000000016113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</si>
  <si>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</si>
  <si>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</si>
  <si>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</si>
  <si>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</si>
  <si>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</si>
  <si>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</si>
  <si>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</si>
  <si>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</si>
  <si>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</si>
  <si>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530428210000000016114</t>
  </si>
  <si>
    <t>社会保障缴费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</si>
  <si>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</si>
  <si>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</si>
  <si>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</si>
  <si>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</si>
  <si>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</si>
  <si>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</si>
  <si>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</si>
  <si>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</si>
  <si>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530428210000000016115</t>
  </si>
  <si>
    <t>30113</t>
  </si>
  <si>
    <t>530428210000000016119</t>
  </si>
  <si>
    <t>工会经费</t>
  </si>
  <si>
    <t>30228</t>
  </si>
  <si>
    <t>530428210000000016120</t>
  </si>
  <si>
    <t>一般公用经费</t>
  </si>
  <si>
    <t>30299</t>
  </si>
  <si>
    <t>其他商品和服务支出</t>
  </si>
  <si>
    <t>530428231100001452720</t>
  </si>
  <si>
    <t>奖励性绩效工资</t>
  </si>
  <si>
    <t>530428231100001452735</t>
  </si>
  <si>
    <t>离退休生活补助</t>
  </si>
  <si>
    <t>30305</t>
  </si>
  <si>
    <t>生活补助</t>
  </si>
  <si>
    <t>530428231100001452739</t>
  </si>
  <si>
    <t>福利费</t>
  </si>
  <si>
    <t>530428241100002881333</t>
  </si>
  <si>
    <t>义务教育课后服务费专项资金</t>
  </si>
  <si>
    <t>30199</t>
  </si>
  <si>
    <t>其他工资福利支出</t>
  </si>
  <si>
    <t>530428251100004025758</t>
  </si>
  <si>
    <t>职业年金记实缴费经费</t>
  </si>
  <si>
    <t>30109</t>
  </si>
  <si>
    <t>职业年金缴费</t>
  </si>
  <si>
    <t>预算05-1表</t>
  </si>
  <si>
    <t>2026年部门项目支出预算表</t>
  </si>
  <si>
    <t>项目分类</t>
  </si>
  <si>
    <t>项目单位</t>
  </si>
  <si>
    <t>经济科目编码</t>
  </si>
  <si>
    <t>本年拨款</t>
  </si>
  <si>
    <t>其中：本次下达</t>
  </si>
  <si>
    <t>城乡义务教育学校补助专项资金</t>
  </si>
  <si>
    <t>312 民生类</t>
  </si>
  <si>
    <t>530428231100001280530</t>
  </si>
  <si>
    <t>30201</t>
  </si>
  <si>
    <t>办公费</t>
  </si>
  <si>
    <t>30308</t>
  </si>
  <si>
    <t>助学金</t>
  </si>
  <si>
    <t>单位自有资金</t>
  </si>
  <si>
    <t>313 事业发展类</t>
  </si>
  <si>
    <t>530428231100001286746</t>
  </si>
  <si>
    <t>30213</t>
  </si>
  <si>
    <t>维修（护）费</t>
  </si>
  <si>
    <t>30216</t>
  </si>
  <si>
    <t>培训费</t>
  </si>
  <si>
    <t>30227</t>
  </si>
  <si>
    <t>委托业务费</t>
  </si>
  <si>
    <t>非税成本补助经费</t>
  </si>
  <si>
    <t>530428261100005127041</t>
  </si>
  <si>
    <t>遗属生活困难补助经费</t>
  </si>
  <si>
    <t>530428241100002124242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</si>
  <si>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</si>
  <si>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</si>
  <si>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</si>
  <si>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</si>
  <si>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</si>
  <si>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</si>
  <si>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</si>
  <si>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</si>
  <si>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</si>
  <si>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</si>
  <si>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</si>
  <si>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</si>
  <si>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贯彻落实义务教育教育支出保障政策，加大对义务教育资助力度，按时、足额下达各种补助专项资金，本着勤俭节约，专款专用的原则，加强全过程预算绩效管理，切实提高财政资金使用效益，在组织预算执行中对照年度绩效目标做好绩效运行监控和绩效评价，确保年度绩效目标如期实现。</t>
  </si>
  <si>
    <t>产出指标</t>
  </si>
  <si>
    <t>质量指标</t>
  </si>
  <si>
    <t>建档立卡学生资助比例</t>
  </si>
  <si>
    <t>=</t>
  </si>
  <si>
    <t>100</t>
  </si>
  <si>
    <t>%</t>
  </si>
  <si>
    <t>定量指标</t>
  </si>
  <si>
    <t>反映建档立卡学生人数占全部建档立卡学生资助人数比例。</t>
  </si>
  <si>
    <t>数量指标</t>
  </si>
  <si>
    <t>义务教育学校生均公用经费补助人数</t>
  </si>
  <si>
    <t>&gt;=</t>
  </si>
  <si>
    <t>320</t>
  </si>
  <si>
    <t>人</t>
  </si>
  <si>
    <t>反映义务教育学校生均公用经费补助人数320人。</t>
  </si>
  <si>
    <t>义务教育特殊教育公用经费补助人数</t>
  </si>
  <si>
    <t>反映义务教育特殊教育公用经费补助人数2人。</t>
  </si>
  <si>
    <t>义务教育家庭经济困难寄宿制学生生活补助人数</t>
  </si>
  <si>
    <t>190</t>
  </si>
  <si>
    <t>反映义务教育家庭经济困难寄宿制学生生活补助人数190人。</t>
  </si>
  <si>
    <t>义务教育家庭经济困难非寄宿制学生生活补助人数</t>
  </si>
  <si>
    <t>14</t>
  </si>
  <si>
    <t>反映义务教育家庭经济困难非寄宿制学生生活补助人数14人。</t>
  </si>
  <si>
    <t>城乡义务教育学生营养改善计划补助人数</t>
  </si>
  <si>
    <t>310</t>
  </si>
  <si>
    <t>反映城乡义务教育学生营养改善计划补助人数310人。</t>
  </si>
  <si>
    <t>义务教育寄宿制学生公用经费人数</t>
  </si>
  <si>
    <t>反映义务教育寄宿制学生公用经费人数320人。</t>
  </si>
  <si>
    <t>落实各种学生资助政策</t>
  </si>
  <si>
    <t>反映落实各种学生资助政策情况。</t>
  </si>
  <si>
    <t>时效指标</t>
  </si>
  <si>
    <t>资助资金发放及时率</t>
  </si>
  <si>
    <t>反映资助资金发放及时率。</t>
  </si>
  <si>
    <t>效益指标</t>
  </si>
  <si>
    <t>经济效益</t>
  </si>
  <si>
    <t>补助标准达标率</t>
  </si>
  <si>
    <t>反映补助标准达标率。</t>
  </si>
  <si>
    <t>社会效益</t>
  </si>
  <si>
    <t>九年义务教育巩固率</t>
  </si>
  <si>
    <t>95</t>
  </si>
  <si>
    <t>反映九年义务教育巩固率。</t>
  </si>
  <si>
    <t>教师培训费占比</t>
  </si>
  <si>
    <t>反映教师培训费占比。</t>
  </si>
  <si>
    <t>资助人数覆盖率</t>
  </si>
  <si>
    <t>反映资助人数覆盖情况。</t>
  </si>
  <si>
    <t>满意度指标</t>
  </si>
  <si>
    <t>服务对象满意度</t>
  </si>
  <si>
    <t>受助对象满意度</t>
  </si>
  <si>
    <t>通过根据平时工作检查、走访情况调查受助对象满意度，满意度指标达到95.00%以上。</t>
  </si>
  <si>
    <t>加强财政票据管理，规范政府非税收入征收行为，进一步落实收支两条线管理规定，切实做好教育收费工作，将教育收费收费项目、收费标准进行公示，主动接受学生、家长、社会的监督。</t>
  </si>
  <si>
    <t>铁塔公司租金</t>
  </si>
  <si>
    <t>16500</t>
  </si>
  <si>
    <t>元</t>
  </si>
  <si>
    <t>反映铁塔公司租金。</t>
  </si>
  <si>
    <t>租赁款收缴次数</t>
  </si>
  <si>
    <t>1.00</t>
  </si>
  <si>
    <t>次</t>
  </si>
  <si>
    <t>反映租赁款收缴次数。</t>
  </si>
  <si>
    <t>非税收入征收合格率</t>
  </si>
  <si>
    <t>反映非税收入征收合格情况。</t>
  </si>
  <si>
    <t>依法依规进行收费</t>
  </si>
  <si>
    <t>反映依法依规进行收费情况。</t>
  </si>
  <si>
    <t>征收对象满意度</t>
  </si>
  <si>
    <t>90</t>
  </si>
  <si>
    <t>反映征收对象满意度情况。</t>
  </si>
  <si>
    <t>严格执行国家及地方相关政策标准，精准识别并核定符合条件的遗属对象，按时足额完成年度遗属生活补助发放工作，充分保障遗属基本生活需求，切实发挥补助资金的保障效能，提升服务对象满意度，维护政策实施的严肃性与公信力。</t>
  </si>
  <si>
    <t>补助人数</t>
  </si>
  <si>
    <t>反映遗属补助人数情况。</t>
  </si>
  <si>
    <t>遗属补助资金发放及时率</t>
  </si>
  <si>
    <t>98</t>
  </si>
  <si>
    <t>反映遗属补助发放情况。</t>
  </si>
  <si>
    <t>反映遗属补助标准。</t>
  </si>
  <si>
    <t>反映遗属补助对象满意程度。</t>
  </si>
  <si>
    <t>社会公众满意度</t>
  </si>
  <si>
    <t>落实完成元江县羊街中学运动场和围墙工程建设，解决学校围墙安全问题；贯彻落实义务教育教育支出保障政策，本着勤俭节约，专款专用的原则，加强全过程预算绩效管理，切实提高财政资金使用效益，在组织预算执行中对照年度绩效目标做好绩效运行监控和绩效评价，确保年度绩效目标如期实现。</t>
  </si>
  <si>
    <t>受益学生数</t>
  </si>
  <si>
    <t>362</t>
  </si>
  <si>
    <t>反映元江县羊街中学受益师生情况。（学生323人，教职工39人）</t>
  </si>
  <si>
    <t>当年资金到位率</t>
  </si>
  <si>
    <t>1.完成率=100%，得满分；2.完成率介于60%（含）至100%之间，完成率×指标分值；3.完成率＜60%，不得分。 完成率=实际完成值/目标值*100%。</t>
  </si>
  <si>
    <t>反映学校安全建设有利于九年义务教育</t>
  </si>
  <si>
    <t>受益学校师生满意度</t>
  </si>
  <si>
    <t>反映项目建设学校师生满意度。</t>
  </si>
  <si>
    <t>反映受益对象满意情况。</t>
  </si>
  <si>
    <t>预算06表</t>
  </si>
  <si>
    <t>2026年部门政府性基金预算支出预算表</t>
  </si>
  <si>
    <t>政府性基金预算支出</t>
  </si>
  <si>
    <t>备注：元江哈尼族彝族傣族自治县羊街中学无部门政府性基金预算支出，故部门政府性基金预算支出预算表无数据。</t>
  </si>
  <si>
    <t>预算07表</t>
  </si>
  <si>
    <t>2026年部门政府采购预算表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</si>
  <si>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</si>
  <si>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</si>
  <si>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</si>
  <si>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</si>
  <si>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</si>
  <si>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</si>
  <si>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</si>
  <si>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</si>
  <si>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</si>
  <si>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单位自筹</t>
  </si>
  <si>
    <t>学校大宗食品采购</t>
  </si>
  <si>
    <t>批次</t>
  </si>
  <si>
    <t>预算08表</t>
  </si>
  <si>
    <t>2026年部门政府购买服务预算表</t>
  </si>
  <si>
    <t>政府购买服务项目</t>
  </si>
  <si>
    <t>政府购买服务目录</t>
  </si>
  <si>
    <t>政府购买服务指导性目录代码</t>
  </si>
  <si>
    <t>备注：元江哈尼族彝族傣族自治县羊街中学无部门政府购买服务，故部门政府购买服务预算表无数据。</t>
  </si>
  <si>
    <t>预算09-1表</t>
  </si>
  <si>
    <t>2026年对下转移支付预算表</t>
  </si>
  <si>
    <t>单位名称（项目）</t>
  </si>
  <si>
    <t>地区</t>
  </si>
  <si>
    <t>澧江街道</t>
  </si>
  <si>
    <t>红河街道</t>
  </si>
  <si>
    <t>甘庄街道</t>
  </si>
  <si>
    <t>因远镇</t>
  </si>
  <si>
    <t>曼来镇</t>
  </si>
  <si>
    <t>羊街乡</t>
  </si>
  <si>
    <t>那诺乡</t>
  </si>
  <si>
    <t>洼垤乡</t>
  </si>
  <si>
    <t>咪哩乡</t>
  </si>
  <si>
    <t>龙潭乡</t>
  </si>
  <si>
    <t>11</t>
  </si>
  <si>
    <t>12</t>
  </si>
  <si>
    <t>13</t>
  </si>
  <si>
    <t>备注：元江哈尼族彝族傣族自治县羊街中学无对下转移支付，故对下转移支付预算表无数据。</t>
  </si>
  <si>
    <t>预算09-2表</t>
  </si>
  <si>
    <t>2026年对下转移支付绩效目标表</t>
  </si>
  <si>
    <t>备注：元江哈尼族彝族傣族自治县羊街中学无对下转移支付绩效，故对下转移支付绩效目标表无数据。</t>
  </si>
  <si>
    <t>预算10表</t>
  </si>
  <si>
    <t>2026年新增资产配置表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</si>
  <si>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</si>
  <si>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</si>
  <si>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</si>
  <si>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</si>
  <si>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</si>
  <si>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</si>
  <si>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备注：元江哈尼族彝族傣族自治县羊街中学无新增资产配置，故新增资产配置表无数据。</t>
  </si>
  <si>
    <t>预算11表</t>
  </si>
  <si>
    <t>2026年上级补助项目支出预算表</t>
  </si>
  <si>
    <t>上级补助</t>
  </si>
  <si>
    <t>备注：元江哈尼族彝族傣族自治县羊街中学无上级补助项目支出，故上级补助项目支出预算表无数据。</t>
  </si>
  <si>
    <t>预算12表</t>
  </si>
  <si>
    <t>2026年部门项目支出中期规划预算表</t>
  </si>
  <si>
    <t>项目级次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</si>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</sst>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5"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27"/>
      <name val="SimSun"/>
      <charset val="134"/>
    </font>
    <font>
      <sz val="10.5"/>
      <name val="SimSun"/>
      <charset val="134"/>
    </font>
    <font>
      <sz val="9"/>
      <name val="SimSun"/>
      <charset val="134"/>
    </font>
    <font>
      <sz val="10.5"/>
      <name val="宋体"/>
      <charset val="134"/>
    </font>
    <font>
      <sz val="11"/>
      <name val="宋体"/>
      <charset val="134"/>
    </font>
    <font>
      <sz val="27"/>
      <name val="宋体"/>
      <charset val="134"/>
    </font>
    <font>
      <sz val="27"/>
      <name val="Calibri"/>
      <charset val="134"/>
    </font>
    <font>
      <b/>
      <sz val="9"/>
      <name val="宋体"/>
      <charset val="134"/>
    </font>
    <font>
      <sz val="27"/>
      <name val="Times New Roman"/>
      <charset val="134"/>
    </font>
    <font>
      <sz val="10.5"/>
      <color rgb="FF000000"/>
      <name val="SimSun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176" fontId="2" fillId="0" borderId="1">
      <alignment horizontal="right" vertical="center"/>
    </xf>
    <xf numFmtId="49" fontId="2" fillId="0" borderId="1">
      <alignment horizontal="left" vertical="center" wrapText="1"/>
    </xf>
    <xf numFmtId="176" fontId="2" fillId="0" borderId="1">
      <alignment horizontal="right" vertical="center"/>
    </xf>
    <xf numFmtId="177" fontId="2" fillId="0" borderId="1">
      <alignment horizontal="right" vertical="center"/>
    </xf>
    <xf numFmtId="178" fontId="2" fillId="0" borderId="1">
      <alignment horizontal="right" vertical="center"/>
    </xf>
    <xf numFmtId="179" fontId="2" fillId="0" borderId="1">
      <alignment horizontal="right" vertical="center"/>
    </xf>
    <xf numFmtId="10" fontId="2" fillId="0" borderId="1">
      <alignment horizontal="right" vertical="center"/>
    </xf>
    <xf numFmtId="180" fontId="2" fillId="0" borderId="1">
      <alignment horizontal="right" vertical="center"/>
    </xf>
  </cellStyleXfs>
  <cellXfs count="77">
    <xf numFmtId="0" fontId="0" fillId="0" borderId="0" xfId="0" applyFont="1">
      <alignment vertical="top"/>
    </xf>
    <xf numFmtId="0" fontId="1" fillId="0" borderId="0" xfId="0" applyFont="1" applyAlignme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51" applyNumberFormat="1" applyFont="1" applyBorder="1">
      <alignment horizontal="right" vertical="center"/>
    </xf>
    <xf numFmtId="49" fontId="2" fillId="0" borderId="0" xfId="50" applyNumberFormat="1" applyFont="1" applyBorder="1">
      <alignment horizontal="left" vertical="center" wrapText="1"/>
    </xf>
    <xf numFmtId="49" fontId="2" fillId="0" borderId="0" xfId="50" applyNumberFormat="1" applyFont="1" applyBorder="1" applyAlignment="1">
      <alignment horizontal="right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4" fillId="0" borderId="1" xfId="50" applyNumberFormat="1" applyFont="1" applyBorder="1" applyAlignment="1">
      <alignment horizontal="center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176" fontId="2" fillId="0" borderId="1" xfId="51" applyNumberFormat="1" applyFont="1" applyBorder="1" applyAlignment="1">
      <alignment horizontal="center" vertical="center"/>
    </xf>
    <xf numFmtId="49" fontId="8" fillId="0" borderId="0" xfId="5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49" fontId="2" fillId="0" borderId="0" xfId="5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3" fillId="0" borderId="0" xfId="50" applyNumberFormat="1" applyFont="1" applyBorder="1" applyAlignment="1">
      <alignment horizontal="center" vertical="center" wrapText="1"/>
    </xf>
    <xf numFmtId="49" fontId="6" fillId="0" borderId="1" xfId="50" applyNumberFormat="1" applyFont="1" applyBorder="1" applyAlignment="1">
      <alignment horizontal="center" vertical="center" wrapText="1"/>
    </xf>
    <xf numFmtId="180" fontId="6" fillId="0" borderId="1" xfId="56" applyNumberFormat="1" applyFont="1" applyBorder="1" applyAlignment="1">
      <alignment horizontal="center" vertical="center" wrapText="1"/>
    </xf>
    <xf numFmtId="180" fontId="2" fillId="0" borderId="1" xfId="56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49" fontId="10" fillId="0" borderId="0" xfId="50" applyNumberFormat="1" applyFont="1" applyBorder="1" applyAlignment="1">
      <alignment horizontal="right" vertical="center" wrapText="1"/>
    </xf>
    <xf numFmtId="49" fontId="11" fillId="0" borderId="0" xfId="50" applyNumberFormat="1" applyFont="1" applyBorder="1" applyAlignment="1">
      <alignment horizontal="center" vertical="center" wrapText="1"/>
    </xf>
    <xf numFmtId="180" fontId="4" fillId="0" borderId="1" xfId="56" applyNumberFormat="1" applyFont="1" applyBorder="1" applyAlignment="1">
      <alignment horizontal="center" vertical="center" wrapText="1"/>
    </xf>
    <xf numFmtId="0" fontId="2" fillId="0" borderId="1" xfId="50" applyNumberFormat="1" applyFont="1" applyBorder="1">
      <alignment horizontal="left" vertical="center" wrapText="1"/>
    </xf>
    <xf numFmtId="49" fontId="2" fillId="0" borderId="1" xfId="50" applyNumberFormat="1" applyFont="1" applyBorder="1">
      <alignment horizontal="left" vertical="center" wrapText="1"/>
    </xf>
    <xf numFmtId="176" fontId="2" fillId="0" borderId="1" xfId="50" applyNumberFormat="1" applyFont="1" applyBorder="1" applyAlignment="1">
      <alignment horizontal="right" vertical="center" wrapText="1"/>
    </xf>
    <xf numFmtId="176" fontId="2" fillId="0" borderId="1" xfId="5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/>
    </xf>
    <xf numFmtId="49" fontId="2" fillId="0" borderId="1" xfId="50" applyNumberFormat="1" applyFont="1" applyBorder="1" applyAlignment="1">
      <alignment horizontal="left" vertical="center" wrapText="1" indent="1"/>
    </xf>
    <xf numFmtId="176" fontId="2" fillId="0" borderId="1" xfId="0" applyNumberFormat="1" applyFont="1" applyBorder="1" applyAlignment="1">
      <alignment horizontal="left" vertical="center" wrapText="1"/>
    </xf>
    <xf numFmtId="176" fontId="2" fillId="0" borderId="1" xfId="50" applyNumberFormat="1" applyFont="1" applyBorder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7" fillId="0" borderId="0" xfId="0" applyFont="1" applyAlignme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1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2"/>
  <sheetViews>
    <sheetView showZeros="0" workbookViewId="0">
      <selection activeCell="E7" sqref="E7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0</v>
      </c>
    </row>
    <row r="2" ht="45" customHeight="1" spans="1:4">
      <c r="A2" s="3" t="s">
        <v>1</v>
      </c>
      <c r="B2" s="3"/>
      <c r="C2" s="3"/>
      <c r="D2" s="3"/>
    </row>
    <row r="3" ht="18.75" customHeight="1" spans="1:4">
      <c r="A3" s="4" t="str">
        <f>"单位名称："&amp;"元江哈尼族彝族傣族自治县羊街中学"</f>
        <v>单位名称：元江哈尼族彝族傣族自治县羊街中学</v>
      </c>
      <c r="B3" s="4"/>
      <c r="C3" s="63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7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64" t="s">
        <v>8</v>
      </c>
      <c r="B7" s="15">
        <v>8178328.35</v>
      </c>
      <c r="C7" s="64" t="str">
        <f>"一"&amp;"、"&amp;"教育支出"</f>
        <v>一、教育支出</v>
      </c>
      <c r="D7" s="15">
        <v>6291356.83</v>
      </c>
    </row>
    <row r="8" ht="22.5" customHeight="1" spans="1:4">
      <c r="A8" s="64" t="s">
        <v>9</v>
      </c>
      <c r="B8" s="15"/>
      <c r="C8" s="64" t="str">
        <f>"二"&amp;"、"&amp;"社会保障和就业支出"</f>
        <v>二、社会保障和就业支出</v>
      </c>
      <c r="D8" s="15">
        <v>1292298.18</v>
      </c>
    </row>
    <row r="9" ht="22.5" customHeight="1" spans="1:4">
      <c r="A9" s="64" t="s">
        <v>10</v>
      </c>
      <c r="B9" s="15"/>
      <c r="C9" s="64" t="str">
        <f>"三"&amp;"、"&amp;"卫生健康支出"</f>
        <v>三、卫生健康支出</v>
      </c>
      <c r="D9" s="15">
        <v>771947.34</v>
      </c>
    </row>
    <row r="10" ht="22.5" customHeight="1" spans="1:4">
      <c r="A10" s="64" t="s">
        <v>11</v>
      </c>
      <c r="B10" s="15"/>
      <c r="C10" s="64" t="str">
        <f>"四"&amp;"、"&amp;"住房保障支出"</f>
        <v>四、住房保障支出</v>
      </c>
      <c r="D10" s="15">
        <v>600456</v>
      </c>
    </row>
    <row r="11" ht="22.5" customHeight="1" spans="1:4">
      <c r="A11" s="64" t="s">
        <v>12</v>
      </c>
      <c r="B11" s="15">
        <v>777730</v>
      </c>
      <c r="C11" s="64"/>
      <c r="D11" s="15"/>
    </row>
    <row r="12" ht="22.5" customHeight="1" spans="1:4">
      <c r="A12" s="64" t="s">
        <v>13</v>
      </c>
      <c r="B12" s="15"/>
      <c r="C12" s="64"/>
      <c r="D12" s="15"/>
    </row>
    <row r="13" ht="22.5" customHeight="1" spans="1:4">
      <c r="A13" s="64" t="s">
        <v>14</v>
      </c>
      <c r="B13" s="15"/>
      <c r="C13" s="64"/>
      <c r="D13" s="15"/>
    </row>
    <row r="14" ht="22.5" customHeight="1" spans="1:4">
      <c r="A14" s="64" t="s">
        <v>15</v>
      </c>
      <c r="B14" s="15"/>
      <c r="C14" s="64"/>
      <c r="D14" s="15"/>
    </row>
    <row r="15" ht="22.5" customHeight="1" spans="1:4">
      <c r="A15" s="65" t="s">
        <v>16</v>
      </c>
      <c r="B15" s="15"/>
      <c r="C15" s="68"/>
      <c r="D15" s="15"/>
    </row>
    <row r="16" ht="22.5" customHeight="1" spans="1:4">
      <c r="A16" s="65" t="s">
        <v>17</v>
      </c>
      <c r="B16" s="15">
        <v>777730</v>
      </c>
      <c r="C16" s="68"/>
      <c r="D16" s="15"/>
    </row>
    <row r="17" ht="22.5" customHeight="1" spans="1:4">
      <c r="A17" s="65"/>
      <c r="B17" s="15"/>
      <c r="C17" s="68"/>
      <c r="D17" s="15"/>
    </row>
    <row r="18" ht="22.5" customHeight="1" spans="1:4">
      <c r="A18" s="66" t="s">
        <v>18</v>
      </c>
      <c r="B18" s="67">
        <v>8956058.35</v>
      </c>
      <c r="C18" s="68" t="s">
        <v>19</v>
      </c>
      <c r="D18" s="67">
        <v>8956058.35</v>
      </c>
    </row>
    <row r="19" ht="22.5" customHeight="1" spans="1:4">
      <c r="A19" s="75" t="s">
        <v>20</v>
      </c>
      <c r="B19" s="15"/>
      <c r="C19" s="76" t="s">
        <v>21</v>
      </c>
      <c r="D19" s="45"/>
    </row>
    <row r="20" ht="22.5" customHeight="1" spans="1:4">
      <c r="A20" s="65" t="s">
        <v>22</v>
      </c>
      <c r="B20" s="67"/>
      <c r="C20" s="65" t="s">
        <v>22</v>
      </c>
      <c r="D20" s="67"/>
    </row>
    <row r="21" ht="22.5" customHeight="1" spans="1:4">
      <c r="A21" s="65" t="s">
        <v>23</v>
      </c>
      <c r="B21" s="67"/>
      <c r="C21" s="65" t="s">
        <v>24</v>
      </c>
      <c r="D21" s="67"/>
    </row>
    <row r="22" ht="22.5" customHeight="1" spans="1:4">
      <c r="A22" s="66" t="s">
        <v>25</v>
      </c>
      <c r="B22" s="67">
        <v>8956058.35</v>
      </c>
      <c r="C22" s="68" t="s">
        <v>26</v>
      </c>
      <c r="D22" s="67">
        <v>8956058.35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scale="86" pageOrder="overThenDown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8.85" defaultRowHeight="15" customHeight="1" outlineLevelCol="5"/>
  <cols>
    <col min="1" max="1" width="28.575" customWidth="1"/>
    <col min="2" max="2" width="17.1416666666667" customWidth="1"/>
    <col min="3" max="3" width="28.575" customWidth="1"/>
    <col min="4" max="6" width="21.425" customWidth="1"/>
  </cols>
  <sheetData>
    <row r="1" ht="18.75" customHeight="1" spans="1:6">
      <c r="A1" s="1"/>
      <c r="B1" s="1"/>
      <c r="C1" s="1"/>
      <c r="D1" s="1"/>
      <c r="E1" s="1"/>
      <c r="F1" s="40" t="s">
        <v>321</v>
      </c>
    </row>
    <row r="2" ht="37.5" customHeight="1" spans="1:6">
      <c r="A2" s="3" t="s">
        <v>322</v>
      </c>
      <c r="B2" s="3"/>
      <c r="C2" s="3"/>
      <c r="D2" s="3"/>
      <c r="E2" s="3"/>
      <c r="F2" s="3"/>
    </row>
    <row r="3" ht="18.75" customHeight="1" spans="1:6">
      <c r="A3" s="41" t="str">
        <f>"单位名称："&amp;"元江哈尼族彝族傣族自治县羊街中学"</f>
        <v>单位名称：元江哈尼族彝族傣族自治县羊街中学</v>
      </c>
      <c r="B3" s="41"/>
      <c r="C3" s="41"/>
      <c r="D3" s="42"/>
      <c r="E3" s="42"/>
      <c r="F3" s="43" t="s">
        <v>29</v>
      </c>
    </row>
    <row r="4" ht="18.75" customHeight="1" spans="1:6">
      <c r="A4" s="12" t="s">
        <v>137</v>
      </c>
      <c r="B4" s="12" t="s">
        <v>59</v>
      </c>
      <c r="C4" s="12" t="s">
        <v>60</v>
      </c>
      <c r="D4" s="26" t="s">
        <v>323</v>
      </c>
      <c r="E4" s="26"/>
      <c r="F4" s="26"/>
    </row>
    <row r="5" ht="18.75" customHeight="1" spans="1:6">
      <c r="A5" s="12" t="s">
        <v>59</v>
      </c>
      <c r="B5" s="12" t="s">
        <v>59</v>
      </c>
      <c r="C5" s="12" t="s">
        <v>60</v>
      </c>
      <c r="D5" s="26" t="s">
        <v>34</v>
      </c>
      <c r="E5" s="26" t="s">
        <v>63</v>
      </c>
      <c r="F5" s="26" t="s">
        <v>64</v>
      </c>
    </row>
    <row r="6" ht="18.75" customHeight="1" spans="1:6">
      <c r="A6" s="13" t="s">
        <v>46</v>
      </c>
      <c r="B6" s="13">
        <v>2</v>
      </c>
      <c r="C6" s="13">
        <v>3</v>
      </c>
      <c r="D6" s="13" t="s">
        <v>49</v>
      </c>
      <c r="E6" s="13" t="s">
        <v>50</v>
      </c>
      <c r="F6" s="13" t="s">
        <v>51</v>
      </c>
    </row>
    <row r="7" ht="20.25" customHeight="1" spans="1:6">
      <c r="A7" s="44" t="s">
        <v>133</v>
      </c>
      <c r="B7" s="44" t="s">
        <v>133</v>
      </c>
      <c r="C7" s="44" t="s">
        <v>133</v>
      </c>
      <c r="D7" s="21" t="s">
        <v>133</v>
      </c>
      <c r="E7" s="21" t="s">
        <v>133</v>
      </c>
      <c r="F7" s="21" t="s">
        <v>133</v>
      </c>
    </row>
    <row r="8" ht="20.25" customHeight="1" spans="1:6">
      <c r="A8" s="44" t="s">
        <v>107</v>
      </c>
      <c r="B8" s="44"/>
      <c r="C8" s="44"/>
      <c r="D8" s="45"/>
      <c r="E8" s="45"/>
      <c r="F8" s="45"/>
    </row>
    <row r="10" customHeight="1" spans="1:6">
      <c r="A10" t="s">
        <v>324</v>
      </c>
    </row>
  </sheetData>
  <mergeCells count="7">
    <mergeCell ref="A2:F2"/>
    <mergeCell ref="A3:C3"/>
    <mergeCell ref="D4:F4"/>
    <mergeCell ref="A8:C8"/>
    <mergeCell ref="A4:A5"/>
    <mergeCell ref="B4:B5"/>
    <mergeCell ref="C4:C5"/>
  </mergeCells>
  <pageMargins left="0.75" right="0.75" top="1" bottom="1" header="0.5" footer="0.5"/>
  <pageSetup paperSize="1" scale="89" pageOrder="overThenDown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0"/>
  <sheetViews>
    <sheetView showZeros="0" workbookViewId="0">
      <selection activeCell="A1" sqref="A1:M1"/>
    </sheetView>
  </sheetViews>
  <sheetFormatPr defaultColWidth="8.85" defaultRowHeight="15" customHeight="1"/>
  <cols>
    <col min="1" max="1" width="32.9916666666667" customWidth="1"/>
    <col min="2" max="2" width="31.2833333333333" customWidth="1"/>
    <col min="3" max="3" width="31.4166666666667" customWidth="1"/>
    <col min="4" max="4" width="11.4166666666667" customWidth="1"/>
    <col min="5" max="7" width="16.2833333333333" customWidth="1"/>
    <col min="8" max="11" width="16.4166666666667" customWidth="1"/>
    <col min="12" max="17" width="16.2833333333333" customWidth="1"/>
  </cols>
  <sheetData>
    <row r="1" customHeight="1" spans="1:17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17" t="s">
        <v>325</v>
      </c>
    </row>
    <row r="2" ht="45" customHeight="1" spans="1:17">
      <c r="A2" s="27" t="s">
        <v>326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34"/>
      <c r="O2" s="34"/>
      <c r="P2" s="34"/>
      <c r="Q2" s="34"/>
    </row>
    <row r="3" ht="20.25" customHeight="1" spans="1:17">
      <c r="A3" s="16" t="str">
        <f>"单位名称："&amp;"元江哈尼族彝族傣族自治县羊街中学"</f>
        <v>单位名称：元江哈尼族彝族傣族自治县羊街中学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7" t="s">
        <v>29</v>
      </c>
    </row>
    <row r="4" ht="20.25" customHeight="1" spans="1:17">
      <c r="A4" s="19" t="s">
        <v>327</v>
      </c>
      <c r="B4" s="19" t="s">
        <v>328</v>
      </c>
      <c r="C4" s="19" t="s">
        <v>329</v>
      </c>
      <c r="D4" s="19" t="s">
        <v>330</v>
      </c>
      <c r="E4" s="19" t="s">
        <v>331</v>
      </c>
      <c r="F4" s="19" t="s">
        <v>332</v>
      </c>
      <c r="G4" s="19" t="s">
        <v>144</v>
      </c>
      <c r="H4" s="19"/>
      <c r="I4" s="19"/>
      <c r="J4" s="19"/>
      <c r="K4" s="19"/>
      <c r="L4" s="19"/>
      <c r="M4" s="19"/>
      <c r="N4" s="19"/>
      <c r="O4" s="19"/>
      <c r="P4" s="19"/>
      <c r="Q4" s="19"/>
    </row>
    <row r="5" ht="20.25" customHeight="1" spans="1:17">
      <c r="A5" s="19" t="s">
        <v>333</v>
      </c>
      <c r="B5" s="19" t="s">
        <v>328</v>
      </c>
      <c r="C5" s="19" t="s">
        <v>329</v>
      </c>
      <c r="D5" s="19" t="s">
        <v>330</v>
      </c>
      <c r="E5" s="19" t="s">
        <v>331</v>
      </c>
      <c r="F5" s="19" t="s">
        <v>332</v>
      </c>
      <c r="G5" s="19" t="s">
        <v>32</v>
      </c>
      <c r="H5" s="19" t="s">
        <v>35</v>
      </c>
      <c r="I5" s="19" t="s">
        <v>334</v>
      </c>
      <c r="J5" s="19" t="s">
        <v>335</v>
      </c>
      <c r="K5" s="19" t="s">
        <v>38</v>
      </c>
      <c r="L5" s="19" t="s">
        <v>336</v>
      </c>
      <c r="M5" s="19" t="s">
        <v>62</v>
      </c>
      <c r="N5" s="19"/>
      <c r="O5" s="19"/>
      <c r="P5" s="19"/>
      <c r="Q5" s="19"/>
    </row>
    <row r="6" ht="32.4" customHeight="1" spans="1:17">
      <c r="A6" s="19"/>
      <c r="B6" s="19"/>
      <c r="C6" s="19"/>
      <c r="D6" s="19"/>
      <c r="E6" s="19"/>
      <c r="F6" s="19"/>
      <c r="G6" s="19"/>
      <c r="H6" s="19" t="s">
        <v>34</v>
      </c>
      <c r="I6" s="19"/>
      <c r="J6" s="19"/>
      <c r="K6" s="19"/>
      <c r="L6" s="19" t="s">
        <v>34</v>
      </c>
      <c r="M6" s="19" t="s">
        <v>41</v>
      </c>
      <c r="N6" s="19" t="s">
        <v>42</v>
      </c>
      <c r="O6" s="35" t="s">
        <v>43</v>
      </c>
      <c r="P6" s="35" t="s">
        <v>44</v>
      </c>
      <c r="Q6" s="35" t="s">
        <v>45</v>
      </c>
    </row>
    <row r="7" ht="20.25" customHeight="1" spans="1:17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  <c r="I7" s="30">
        <v>9</v>
      </c>
      <c r="J7" s="30">
        <v>10</v>
      </c>
      <c r="K7" s="30">
        <v>11</v>
      </c>
      <c r="L7" s="30">
        <v>12</v>
      </c>
      <c r="M7" s="30">
        <v>13</v>
      </c>
      <c r="N7" s="30">
        <v>14</v>
      </c>
      <c r="O7" s="30">
        <v>15</v>
      </c>
      <c r="P7" s="30">
        <v>16</v>
      </c>
      <c r="Q7" s="30">
        <v>17</v>
      </c>
    </row>
    <row r="8" ht="20.25" customHeight="1" spans="1:17">
      <c r="A8" s="36" t="s">
        <v>212</v>
      </c>
      <c r="B8" s="37"/>
      <c r="C8" s="37"/>
      <c r="D8" s="38"/>
      <c r="E8" s="38"/>
      <c r="F8" s="38"/>
      <c r="G8" s="38">
        <v>310000</v>
      </c>
      <c r="H8" s="38"/>
      <c r="I8" s="38"/>
      <c r="J8" s="32"/>
      <c r="K8" s="32"/>
      <c r="L8" s="38">
        <v>310000</v>
      </c>
      <c r="M8" s="38"/>
      <c r="N8" s="38"/>
      <c r="O8" s="38"/>
      <c r="P8" s="38"/>
      <c r="Q8" s="38">
        <v>310000</v>
      </c>
    </row>
    <row r="9" ht="20.25" customHeight="1" spans="1:17">
      <c r="A9" s="37"/>
      <c r="B9" s="37" t="s">
        <v>337</v>
      </c>
      <c r="C9" s="37" t="str">
        <f>"A07060199"&amp;"  "&amp;"其他农副食品，动、植物油制品"</f>
        <v>A07060199  其他农副食品，动、植物油制品</v>
      </c>
      <c r="D9" s="39" t="s">
        <v>338</v>
      </c>
      <c r="E9" s="20">
        <v>1</v>
      </c>
      <c r="F9" s="38"/>
      <c r="G9" s="38">
        <v>310000</v>
      </c>
      <c r="H9" s="32"/>
      <c r="I9" s="32"/>
      <c r="J9" s="32"/>
      <c r="K9" s="32"/>
      <c r="L9" s="38">
        <v>310000</v>
      </c>
      <c r="M9" s="38"/>
      <c r="N9" s="38"/>
      <c r="O9" s="38"/>
      <c r="P9" s="38"/>
      <c r="Q9" s="38">
        <v>310000</v>
      </c>
    </row>
    <row r="10" ht="20.25" customHeight="1" spans="1:17">
      <c r="A10" s="20" t="s">
        <v>32</v>
      </c>
      <c r="B10" s="20"/>
      <c r="C10" s="20"/>
      <c r="D10" s="39"/>
      <c r="E10" s="39"/>
      <c r="F10" s="38"/>
      <c r="G10" s="38">
        <v>310000</v>
      </c>
      <c r="H10" s="38"/>
      <c r="I10" s="38"/>
      <c r="J10" s="38"/>
      <c r="K10" s="38"/>
      <c r="L10" s="38">
        <v>310000</v>
      </c>
      <c r="M10" s="38"/>
      <c r="N10" s="38"/>
      <c r="O10" s="38"/>
      <c r="P10" s="38"/>
      <c r="Q10" s="38">
        <v>310000</v>
      </c>
    </row>
  </sheetData>
  <mergeCells count="17">
    <mergeCell ref="A1:M1"/>
    <mergeCell ref="A2:Q2"/>
    <mergeCell ref="A3:M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1" scale="38" pageOrder="overThenDown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1"/>
  <sheetViews>
    <sheetView showZeros="0" workbookViewId="0">
      <selection activeCell="A11" sqref="A11"/>
    </sheetView>
  </sheetViews>
  <sheetFormatPr defaultColWidth="8.85" defaultRowHeight="15" customHeight="1"/>
  <cols>
    <col min="1" max="1" width="35.1333333333333" customWidth="1"/>
    <col min="2" max="2" width="28.2833333333333" customWidth="1"/>
    <col min="3" max="3" width="28.4166666666667" customWidth="1"/>
    <col min="4" max="4" width="16.2833333333333" customWidth="1"/>
    <col min="5" max="9" width="16.4166666666667" customWidth="1"/>
    <col min="10" max="14" width="16.2833333333333" customWidth="1"/>
  </cols>
  <sheetData>
    <row r="1" customHeight="1" spans="1:14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 t="s">
        <v>339</v>
      </c>
    </row>
    <row r="2" ht="45" customHeight="1" spans="1:14">
      <c r="A2" s="27" t="s">
        <v>340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ht="20.25" customHeight="1" spans="1:14">
      <c r="A3" s="16" t="str">
        <f>"单位名称："&amp;"元江哈尼族彝族傣族自治县羊街中学"</f>
        <v>单位名称：元江哈尼族彝族傣族自治县羊街中学</v>
      </c>
      <c r="B3" s="16"/>
      <c r="C3" s="16"/>
      <c r="D3" s="16"/>
      <c r="E3" s="16"/>
      <c r="F3" s="16"/>
      <c r="G3" s="16"/>
      <c r="H3" s="16"/>
      <c r="I3" s="17"/>
      <c r="J3" s="17"/>
      <c r="K3" s="17"/>
      <c r="L3" s="17"/>
      <c r="M3" s="17"/>
      <c r="N3" s="17" t="s">
        <v>29</v>
      </c>
    </row>
    <row r="4" ht="27.15" customHeight="1" spans="1:14">
      <c r="A4" s="28" t="s">
        <v>327</v>
      </c>
      <c r="B4" s="28" t="s">
        <v>341</v>
      </c>
      <c r="C4" s="28" t="s">
        <v>342</v>
      </c>
      <c r="D4" s="28" t="s">
        <v>144</v>
      </c>
      <c r="E4" s="28"/>
      <c r="F4" s="28"/>
      <c r="G4" s="28"/>
      <c r="H4" s="28"/>
      <c r="I4" s="28"/>
      <c r="J4" s="28"/>
      <c r="K4" s="28"/>
      <c r="L4" s="28"/>
      <c r="M4" s="28"/>
      <c r="N4" s="28"/>
    </row>
    <row r="5" ht="23.4" customHeight="1" spans="1:14">
      <c r="A5" s="28" t="s">
        <v>333</v>
      </c>
      <c r="B5" s="28"/>
      <c r="C5" s="28" t="s">
        <v>343</v>
      </c>
      <c r="D5" s="28" t="s">
        <v>32</v>
      </c>
      <c r="E5" s="28" t="s">
        <v>35</v>
      </c>
      <c r="F5" s="28" t="s">
        <v>334</v>
      </c>
      <c r="G5" s="28" t="s">
        <v>335</v>
      </c>
      <c r="H5" s="28" t="s">
        <v>38</v>
      </c>
      <c r="I5" s="28" t="s">
        <v>336</v>
      </c>
      <c r="J5" s="28"/>
      <c r="K5" s="28"/>
      <c r="L5" s="28"/>
      <c r="M5" s="28"/>
      <c r="N5" s="28"/>
    </row>
    <row r="6" ht="28.65" customHeight="1" spans="1:14">
      <c r="A6" s="28"/>
      <c r="B6" s="28"/>
      <c r="C6" s="28"/>
      <c r="D6" s="28"/>
      <c r="E6" s="28" t="s">
        <v>34</v>
      </c>
      <c r="F6" s="28"/>
      <c r="G6" s="28"/>
      <c r="H6" s="28"/>
      <c r="I6" s="28" t="s">
        <v>34</v>
      </c>
      <c r="J6" s="28" t="s">
        <v>41</v>
      </c>
      <c r="K6" s="28" t="s">
        <v>42</v>
      </c>
      <c r="L6" s="29" t="s">
        <v>43</v>
      </c>
      <c r="M6" s="29" t="s">
        <v>44</v>
      </c>
      <c r="N6" s="29" t="s">
        <v>45</v>
      </c>
    </row>
    <row r="7" ht="20.25" customHeight="1" spans="1:14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  <c r="I7" s="30">
        <v>9</v>
      </c>
      <c r="J7" s="30">
        <v>10</v>
      </c>
      <c r="K7" s="30">
        <v>11</v>
      </c>
      <c r="L7" s="30">
        <v>12</v>
      </c>
      <c r="M7" s="30">
        <v>13</v>
      </c>
      <c r="N7" s="30">
        <v>14</v>
      </c>
    </row>
    <row r="8" ht="20.25" customHeight="1" spans="1:14">
      <c r="A8" s="20" t="s">
        <v>133</v>
      </c>
      <c r="B8" s="20" t="s">
        <v>133</v>
      </c>
      <c r="C8" s="20" t="s">
        <v>133</v>
      </c>
      <c r="D8" s="31" t="s">
        <v>133</v>
      </c>
      <c r="E8" s="31" t="s">
        <v>133</v>
      </c>
      <c r="F8" s="31" t="s">
        <v>133</v>
      </c>
      <c r="G8" s="31" t="s">
        <v>133</v>
      </c>
      <c r="H8" s="31" t="s">
        <v>133</v>
      </c>
      <c r="I8" s="31" t="s">
        <v>133</v>
      </c>
      <c r="J8" s="31" t="s">
        <v>133</v>
      </c>
      <c r="K8" s="31" t="s">
        <v>133</v>
      </c>
      <c r="L8" s="31" t="s">
        <v>133</v>
      </c>
      <c r="M8" s="31" t="s">
        <v>133</v>
      </c>
      <c r="N8" s="31" t="s">
        <v>133</v>
      </c>
    </row>
    <row r="9" ht="20.25" customHeight="1" spans="1:14">
      <c r="A9" s="20" t="s">
        <v>32</v>
      </c>
      <c r="B9" s="20"/>
      <c r="C9" s="20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1" customHeight="1" spans="1:14">
      <c r="A11" t="s">
        <v>344</v>
      </c>
    </row>
  </sheetData>
  <mergeCells count="14">
    <mergeCell ref="A1:I1"/>
    <mergeCell ref="A2:N2"/>
    <mergeCell ref="A3:H3"/>
    <mergeCell ref="D4:N4"/>
    <mergeCell ref="I5:N5"/>
    <mergeCell ref="A9:C9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1" scale="45" pageOrder="overThenDown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9"/>
  <sheetViews>
    <sheetView showZeros="0" workbookViewId="0">
      <selection activeCell="A9" sqref="A9"/>
    </sheetView>
  </sheetViews>
  <sheetFormatPr defaultColWidth="8.85" defaultRowHeight="15" customHeight="1"/>
  <cols>
    <col min="1" max="1" width="37.1416666666667" customWidth="1"/>
    <col min="2" max="14" width="17.1416666666667" customWidth="1"/>
  </cols>
  <sheetData>
    <row r="1" ht="24.15" customHeight="1" spans="1:14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 t="s">
        <v>345</v>
      </c>
    </row>
    <row r="2" ht="45.15" customHeight="1" spans="1:14">
      <c r="A2" s="22" t="s">
        <v>346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ht="18.75" customHeight="1" spans="1:14">
      <c r="A3" s="16" t="str">
        <f>"单位名称："&amp;"元江哈尼族彝族傣族自治县羊街中学"</f>
        <v>单位名称：元江哈尼族彝族傣族自治县羊街中学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7" t="s">
        <v>29</v>
      </c>
    </row>
    <row r="4" ht="22.5" customHeight="1" spans="1:14">
      <c r="A4" s="25" t="s">
        <v>347</v>
      </c>
      <c r="B4" s="25" t="s">
        <v>144</v>
      </c>
      <c r="C4" s="25"/>
      <c r="D4" s="25"/>
      <c r="E4" s="25" t="s">
        <v>348</v>
      </c>
      <c r="F4" s="25"/>
      <c r="G4" s="25"/>
      <c r="H4" s="25"/>
      <c r="I4" s="25"/>
      <c r="J4" s="25"/>
      <c r="K4" s="25"/>
      <c r="L4" s="25"/>
      <c r="M4" s="25"/>
      <c r="N4" s="25"/>
    </row>
    <row r="5" ht="22.5" customHeight="1" spans="1:14">
      <c r="A5" s="25"/>
      <c r="B5" s="25" t="s">
        <v>32</v>
      </c>
      <c r="C5" s="25" t="s">
        <v>35</v>
      </c>
      <c r="D5" s="25" t="s">
        <v>334</v>
      </c>
      <c r="E5" s="26" t="s">
        <v>349</v>
      </c>
      <c r="F5" s="26" t="s">
        <v>350</v>
      </c>
      <c r="G5" s="26" t="s">
        <v>351</v>
      </c>
      <c r="H5" s="26" t="s">
        <v>352</v>
      </c>
      <c r="I5" s="26" t="s">
        <v>353</v>
      </c>
      <c r="J5" s="26" t="s">
        <v>354</v>
      </c>
      <c r="K5" s="26" t="s">
        <v>355</v>
      </c>
      <c r="L5" s="26" t="s">
        <v>356</v>
      </c>
      <c r="M5" s="26" t="s">
        <v>357</v>
      </c>
      <c r="N5" s="26" t="s">
        <v>358</v>
      </c>
    </row>
    <row r="6" ht="18.75" customHeight="1" spans="1:14">
      <c r="A6" s="25" t="s">
        <v>46</v>
      </c>
      <c r="B6" s="25" t="s">
        <v>47</v>
      </c>
      <c r="C6" s="25" t="s">
        <v>48</v>
      </c>
      <c r="D6" s="25" t="s">
        <v>49</v>
      </c>
      <c r="E6" s="25" t="s">
        <v>50</v>
      </c>
      <c r="F6" s="25" t="s">
        <v>51</v>
      </c>
      <c r="G6" s="25" t="s">
        <v>52</v>
      </c>
      <c r="H6" s="25" t="s">
        <v>53</v>
      </c>
      <c r="I6" s="25" t="s">
        <v>54</v>
      </c>
      <c r="J6" s="25" t="s">
        <v>70</v>
      </c>
      <c r="K6" s="25" t="s">
        <v>359</v>
      </c>
      <c r="L6" s="25" t="s">
        <v>360</v>
      </c>
      <c r="M6" s="25" t="s">
        <v>361</v>
      </c>
      <c r="N6" s="25" t="s">
        <v>258</v>
      </c>
    </row>
    <row r="7" ht="18.75" customHeight="1" spans="1:14">
      <c r="A7" s="20" t="s">
        <v>133</v>
      </c>
      <c r="B7" s="20" t="s">
        <v>133</v>
      </c>
      <c r="C7" s="20" t="s">
        <v>133</v>
      </c>
      <c r="D7" s="20" t="s">
        <v>133</v>
      </c>
      <c r="E7" s="20" t="s">
        <v>133</v>
      </c>
      <c r="F7" s="20" t="s">
        <v>133</v>
      </c>
      <c r="G7" s="20" t="s">
        <v>133</v>
      </c>
      <c r="H7" s="20" t="s">
        <v>133</v>
      </c>
      <c r="I7" s="20" t="s">
        <v>133</v>
      </c>
      <c r="J7" s="20" t="s">
        <v>133</v>
      </c>
      <c r="K7" s="20" t="s">
        <v>133</v>
      </c>
      <c r="L7" s="20" t="s">
        <v>133</v>
      </c>
      <c r="M7" s="20" t="s">
        <v>133</v>
      </c>
      <c r="N7" s="20" t="s">
        <v>133</v>
      </c>
    </row>
    <row r="9" customHeight="1" spans="1:14">
      <c r="A9" t="s">
        <v>362</v>
      </c>
    </row>
  </sheetData>
  <mergeCells count="5">
    <mergeCell ref="A2:N2"/>
    <mergeCell ref="A3:C3"/>
    <mergeCell ref="B4:D4"/>
    <mergeCell ref="E4:N4"/>
    <mergeCell ref="A4:A5"/>
  </mergeCells>
  <pageMargins left="0.75" right="0.75" top="1" bottom="1" header="0.5" footer="0.5"/>
  <pageSetup paperSize="1" scale="47" pageOrder="overThenDown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B35" sqref="B35"/>
    </sheetView>
  </sheetViews>
  <sheetFormatPr defaultColWidth="8.85" defaultRowHeight="15" customHeight="1" outlineLevelRow="7"/>
  <cols>
    <col min="1" max="10" width="28.575" customWidth="1"/>
  </cols>
  <sheetData>
    <row r="1" ht="18.75" customHeight="1" spans="1:10">
      <c r="A1" s="16"/>
      <c r="B1" s="16"/>
      <c r="C1" s="16"/>
      <c r="D1" s="16"/>
      <c r="E1" s="16"/>
      <c r="F1" s="16"/>
      <c r="G1" s="16"/>
      <c r="H1" s="16"/>
      <c r="I1" s="16"/>
      <c r="J1" s="17" t="s">
        <v>363</v>
      </c>
    </row>
    <row r="2" ht="52.05" customHeight="1" spans="1:10">
      <c r="A2" s="22" t="s">
        <v>364</v>
      </c>
      <c r="B2" s="23"/>
      <c r="C2" s="23"/>
      <c r="D2" s="23"/>
      <c r="E2" s="23"/>
      <c r="F2" s="23"/>
      <c r="G2" s="23"/>
      <c r="H2" s="23"/>
      <c r="I2" s="23"/>
      <c r="J2" s="23"/>
    </row>
    <row r="3" ht="21.3" customHeight="1" spans="1:10">
      <c r="A3" s="16" t="str">
        <f>"单位名称："&amp;"元江哈尼族彝族傣族自治县羊街中学"</f>
        <v>单位名称：元江哈尼族彝族傣族自治县羊街中学</v>
      </c>
      <c r="B3" s="16"/>
      <c r="C3" s="16"/>
      <c r="D3" s="24"/>
      <c r="E3" s="24"/>
      <c r="F3" s="24"/>
      <c r="G3" s="24"/>
      <c r="H3" s="24"/>
      <c r="I3" s="24"/>
      <c r="J3" s="24"/>
    </row>
    <row r="4" ht="27.15" customHeight="1" spans="1:10">
      <c r="A4" s="19" t="s">
        <v>227</v>
      </c>
      <c r="B4" s="19" t="s">
        <v>228</v>
      </c>
      <c r="C4" s="19" t="s">
        <v>229</v>
      </c>
      <c r="D4" s="19" t="s">
        <v>230</v>
      </c>
      <c r="E4" s="19" t="s">
        <v>231</v>
      </c>
      <c r="F4" s="19" t="s">
        <v>232</v>
      </c>
      <c r="G4" s="19" t="s">
        <v>233</v>
      </c>
      <c r="H4" s="19" t="s">
        <v>234</v>
      </c>
      <c r="I4" s="19" t="s">
        <v>235</v>
      </c>
      <c r="J4" s="19" t="s">
        <v>236</v>
      </c>
    </row>
    <row r="5" ht="18.75" customHeight="1" spans="1:10">
      <c r="A5" s="19" t="s">
        <v>46</v>
      </c>
      <c r="B5" s="19" t="s">
        <v>47</v>
      </c>
      <c r="C5" s="19" t="s">
        <v>48</v>
      </c>
      <c r="D5" s="19" t="s">
        <v>49</v>
      </c>
      <c r="E5" s="19" t="s">
        <v>50</v>
      </c>
      <c r="F5" s="19" t="s">
        <v>51</v>
      </c>
      <c r="G5" s="19" t="s">
        <v>52</v>
      </c>
      <c r="H5" s="19" t="s">
        <v>53</v>
      </c>
      <c r="I5" s="19" t="s">
        <v>54</v>
      </c>
      <c r="J5" s="19" t="s">
        <v>70</v>
      </c>
    </row>
    <row r="6" ht="18.75" customHeight="1" spans="1:10">
      <c r="A6" s="20" t="s">
        <v>133</v>
      </c>
      <c r="B6" s="20" t="s">
        <v>133</v>
      </c>
      <c r="C6" s="20" t="s">
        <v>133</v>
      </c>
      <c r="D6" s="20" t="s">
        <v>133</v>
      </c>
      <c r="E6" s="20" t="s">
        <v>133</v>
      </c>
      <c r="F6" s="20" t="s">
        <v>133</v>
      </c>
      <c r="G6" s="20" t="s">
        <v>133</v>
      </c>
      <c r="H6" s="20" t="s">
        <v>133</v>
      </c>
      <c r="I6" s="20" t="s">
        <v>133</v>
      </c>
      <c r="J6" s="20" t="s">
        <v>133</v>
      </c>
    </row>
    <row r="8" customHeight="1" spans="1:10">
      <c r="A8" t="s">
        <v>365</v>
      </c>
    </row>
  </sheetData>
  <mergeCells count="2">
    <mergeCell ref="A2:J2"/>
    <mergeCell ref="A3:C3"/>
  </mergeCells>
  <pageMargins left="0.75" right="0.75" top="1" bottom="1" header="0.5" footer="0.5"/>
  <pageSetup paperSize="1" scale="43" pageOrder="overThenDown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9"/>
  <sheetViews>
    <sheetView showZeros="0" workbookViewId="0">
      <selection activeCell="A9" sqref="A9"/>
    </sheetView>
  </sheetViews>
  <sheetFormatPr defaultColWidth="8.85" defaultRowHeight="15" customHeight="1" outlineLevelCol="7"/>
  <cols>
    <col min="1" max="8" width="28.575" customWidth="1"/>
  </cols>
  <sheetData>
    <row r="1" ht="18.75" customHeight="1" spans="1:8">
      <c r="A1" s="16"/>
      <c r="B1" s="16"/>
      <c r="C1" s="16"/>
      <c r="D1" s="16"/>
      <c r="E1" s="16"/>
      <c r="F1" s="16"/>
      <c r="G1" s="16"/>
      <c r="H1" s="17" t="s">
        <v>366</v>
      </c>
    </row>
    <row r="2" ht="41.4" customHeight="1" spans="1:8">
      <c r="A2" s="18" t="s">
        <v>367</v>
      </c>
      <c r="B2" s="18"/>
      <c r="C2" s="18"/>
      <c r="D2" s="18"/>
      <c r="E2" s="18"/>
      <c r="F2" s="18"/>
      <c r="G2" s="18"/>
      <c r="H2" s="18"/>
    </row>
    <row r="3" ht="18.75" customHeight="1" spans="1:8">
      <c r="A3" s="16" t="str">
        <f>"单位名称："&amp;"元江哈尼族彝族傣族自治县羊街中学"</f>
        <v>单位名称：元江哈尼族彝族傣族自治县羊街中学</v>
      </c>
      <c r="B3" s="16"/>
      <c r="C3" s="16"/>
      <c r="D3" s="16"/>
      <c r="E3" s="16"/>
      <c r="F3" s="16"/>
      <c r="G3" s="16"/>
      <c r="H3" s="16"/>
    </row>
    <row r="4" ht="18.75" customHeight="1" spans="1:8">
      <c r="A4" s="19" t="s">
        <v>137</v>
      </c>
      <c r="B4" s="19" t="s">
        <v>368</v>
      </c>
      <c r="C4" s="19" t="s">
        <v>369</v>
      </c>
      <c r="D4" s="19" t="s">
        <v>370</v>
      </c>
      <c r="E4" s="19" t="s">
        <v>330</v>
      </c>
      <c r="F4" s="19" t="s">
        <v>371</v>
      </c>
      <c r="G4" s="19"/>
      <c r="H4" s="19"/>
    </row>
    <row r="5" ht="18.75" customHeight="1" spans="1:8">
      <c r="A5" s="19"/>
      <c r="B5" s="19"/>
      <c r="C5" s="19"/>
      <c r="D5" s="19"/>
      <c r="E5" s="19"/>
      <c r="F5" s="19" t="s">
        <v>331</v>
      </c>
      <c r="G5" s="19" t="s">
        <v>372</v>
      </c>
      <c r="H5" s="19" t="s">
        <v>373</v>
      </c>
    </row>
    <row r="6" ht="18.75" customHeight="1" spans="1:8">
      <c r="A6" s="19" t="s">
        <v>46</v>
      </c>
      <c r="B6" s="19" t="s">
        <v>47</v>
      </c>
      <c r="C6" s="19" t="s">
        <v>48</v>
      </c>
      <c r="D6" s="19" t="s">
        <v>49</v>
      </c>
      <c r="E6" s="19" t="s">
        <v>50</v>
      </c>
      <c r="F6" s="19" t="s">
        <v>51</v>
      </c>
      <c r="G6" s="19" t="s">
        <v>52</v>
      </c>
      <c r="H6" s="19" t="s">
        <v>53</v>
      </c>
    </row>
    <row r="7" ht="18.75" customHeight="1" spans="1:8">
      <c r="A7" s="20" t="s">
        <v>133</v>
      </c>
      <c r="B7" s="20" t="s">
        <v>133</v>
      </c>
      <c r="C7" s="20" t="s">
        <v>133</v>
      </c>
      <c r="D7" s="20" t="s">
        <v>133</v>
      </c>
      <c r="E7" s="20" t="s">
        <v>133</v>
      </c>
      <c r="F7" s="20" t="s">
        <v>133</v>
      </c>
      <c r="G7" s="21" t="s">
        <v>133</v>
      </c>
      <c r="H7" s="21" t="s">
        <v>133</v>
      </c>
    </row>
    <row r="9" customHeight="1" spans="1:8">
      <c r="A9" t="s">
        <v>374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1" scale="54" pageOrder="overThenDown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C20" sqref="C20"/>
    </sheetView>
  </sheetViews>
  <sheetFormatPr defaultColWidth="8.85" defaultRowHeight="15" customHeight="1"/>
  <cols>
    <col min="1" max="1" width="21.425" customWidth="1"/>
    <col min="2" max="3" width="35.7083333333333" customWidth="1"/>
    <col min="4" max="4" width="17.1416666666667" customWidth="1"/>
    <col min="5" max="5" width="28.575" customWidth="1"/>
    <col min="6" max="6" width="17.1416666666667" customWidth="1"/>
    <col min="7" max="7" width="28.575" customWidth="1"/>
    <col min="8" max="11" width="14.2833333333333" customWidth="1"/>
  </cols>
  <sheetData>
    <row r="1" ht="18.75" customHeight="1" spans="1:11">
      <c r="A1" s="1"/>
      <c r="B1" s="1"/>
      <c r="C1" s="1"/>
      <c r="D1" s="1"/>
      <c r="E1" s="1"/>
      <c r="F1" s="1"/>
      <c r="G1" s="1"/>
      <c r="H1" s="2"/>
      <c r="I1" s="2"/>
      <c r="J1" s="2"/>
      <c r="K1" s="2" t="s">
        <v>375</v>
      </c>
    </row>
    <row r="2" ht="45" customHeight="1" spans="1:11">
      <c r="A2" s="3" t="s">
        <v>376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8.75" customHeight="1" spans="1:11">
      <c r="A3" s="4" t="str">
        <f>"单位名称："&amp;"元江哈尼族彝族傣族自治县羊街中学"</f>
        <v>单位名称：元江哈尼族彝族傣族自治县羊街中学</v>
      </c>
      <c r="B3" s="4"/>
      <c r="C3" s="4"/>
      <c r="D3" s="4"/>
      <c r="E3" s="4"/>
      <c r="F3" s="4"/>
      <c r="G3" s="4"/>
      <c r="H3" s="5"/>
      <c r="I3" s="5"/>
      <c r="J3" s="5"/>
      <c r="K3" s="5" t="s">
        <v>29</v>
      </c>
    </row>
    <row r="4" ht="18.75" customHeight="1" spans="1:11">
      <c r="A4" s="12" t="s">
        <v>200</v>
      </c>
      <c r="B4" s="12" t="s">
        <v>139</v>
      </c>
      <c r="C4" s="12" t="s">
        <v>201</v>
      </c>
      <c r="D4" s="12" t="s">
        <v>140</v>
      </c>
      <c r="E4" s="12" t="s">
        <v>141</v>
      </c>
      <c r="F4" s="12" t="s">
        <v>202</v>
      </c>
      <c r="G4" s="12" t="s">
        <v>143</v>
      </c>
      <c r="H4" s="12" t="s">
        <v>32</v>
      </c>
      <c r="I4" s="12" t="s">
        <v>377</v>
      </c>
      <c r="J4" s="12"/>
      <c r="K4" s="12"/>
    </row>
    <row r="5" ht="18.75" customHeight="1" spans="1:11">
      <c r="A5" s="12"/>
      <c r="B5" s="12"/>
      <c r="C5" s="12"/>
      <c r="D5" s="12"/>
      <c r="E5" s="12"/>
      <c r="F5" s="12"/>
      <c r="G5" s="12"/>
      <c r="H5" s="12"/>
      <c r="I5" s="12" t="s">
        <v>35</v>
      </c>
      <c r="J5" s="12" t="s">
        <v>36</v>
      </c>
      <c r="K5" s="12" t="s">
        <v>37</v>
      </c>
    </row>
    <row r="6" ht="22.65" customHeight="1" spans="1:1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ht="18.75" customHeight="1" spans="1:11">
      <c r="A7" s="13" t="s">
        <v>46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</row>
    <row r="8" ht="20.25" customHeight="1" spans="1:11">
      <c r="A8" s="14" t="s">
        <v>133</v>
      </c>
      <c r="B8" s="14" t="s">
        <v>133</v>
      </c>
      <c r="C8" s="14" t="s">
        <v>133</v>
      </c>
      <c r="D8" s="14" t="s">
        <v>133</v>
      </c>
      <c r="E8" s="14" t="s">
        <v>133</v>
      </c>
      <c r="F8" s="14" t="s">
        <v>133</v>
      </c>
      <c r="G8" s="14" t="s">
        <v>133</v>
      </c>
      <c r="H8" s="14" t="s">
        <v>133</v>
      </c>
      <c r="I8" s="14" t="s">
        <v>133</v>
      </c>
      <c r="J8" s="14" t="s">
        <v>133</v>
      </c>
      <c r="K8" s="14" t="s">
        <v>133</v>
      </c>
    </row>
    <row r="9" ht="20.25" customHeight="1" spans="1:11">
      <c r="A9" s="14" t="s">
        <v>32</v>
      </c>
      <c r="B9" s="14"/>
      <c r="C9" s="14"/>
      <c r="D9" s="14"/>
      <c r="E9" s="14"/>
      <c r="F9" s="14"/>
      <c r="G9" s="14"/>
      <c r="H9" s="15"/>
      <c r="I9" s="15"/>
      <c r="J9" s="15"/>
      <c r="K9" s="15"/>
    </row>
    <row r="11" customHeight="1" spans="1:11">
      <c r="A11" t="s">
        <v>378</v>
      </c>
    </row>
  </sheetData>
  <mergeCells count="15">
    <mergeCell ref="A2:K2"/>
    <mergeCell ref="A3:G3"/>
    <mergeCell ref="I4:K4"/>
    <mergeCell ref="A9:G9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1" scale="51" pageOrder="overThenDown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selection activeCell="A1" sqref="A1"/>
    </sheetView>
  </sheetViews>
  <sheetFormatPr defaultColWidth="8.85" defaultRowHeight="15" customHeight="1" outlineLevelCol="6"/>
  <cols>
    <col min="1" max="1" width="35.7083333333333" customWidth="1"/>
    <col min="2" max="2" width="21.425" customWidth="1"/>
    <col min="3" max="3" width="35.7083333333333" customWidth="1"/>
    <col min="4" max="4" width="21.425" customWidth="1"/>
    <col min="5" max="7" width="17.1416666666667" customWidth="1"/>
  </cols>
  <sheetData>
    <row r="1" ht="18.75" customHeight="1" spans="1:7">
      <c r="A1" s="1"/>
      <c r="B1" s="1"/>
      <c r="C1" s="1"/>
      <c r="D1" s="1"/>
      <c r="E1" s="2"/>
      <c r="F1" s="2"/>
      <c r="G1" s="2" t="s">
        <v>379</v>
      </c>
    </row>
    <row r="2" ht="45" customHeight="1" spans="1:7">
      <c r="A2" s="3" t="s">
        <v>380</v>
      </c>
      <c r="B2" s="3"/>
      <c r="C2" s="3"/>
      <c r="D2" s="3"/>
      <c r="E2" s="3"/>
      <c r="F2" s="3"/>
      <c r="G2" s="3"/>
    </row>
    <row r="3" ht="24.15" customHeight="1" spans="1:7">
      <c r="A3" s="4" t="str">
        <f>"单位名称："&amp;"元江哈尼族彝族傣族自治县羊街中学"</f>
        <v>单位名称：元江哈尼族彝族傣族自治县羊街中学</v>
      </c>
      <c r="B3" s="4"/>
      <c r="C3" s="4"/>
      <c r="D3" s="4"/>
      <c r="E3" s="5"/>
      <c r="F3" s="5"/>
      <c r="G3" s="5" t="s">
        <v>29</v>
      </c>
    </row>
    <row r="4" ht="18.75" customHeight="1" spans="1:7">
      <c r="A4" s="6" t="s">
        <v>201</v>
      </c>
      <c r="B4" s="6" t="s">
        <v>200</v>
      </c>
      <c r="C4" s="6" t="s">
        <v>139</v>
      </c>
      <c r="D4" s="6" t="s">
        <v>381</v>
      </c>
      <c r="E4" s="6" t="s">
        <v>35</v>
      </c>
      <c r="F4" s="6"/>
      <c r="G4" s="6"/>
    </row>
    <row r="5" ht="18.75" customHeight="1" spans="1:7">
      <c r="A5" s="6"/>
      <c r="B5" s="6"/>
      <c r="C5" s="6"/>
      <c r="D5" s="6"/>
      <c r="E5" s="6">
        <v>2026</v>
      </c>
      <c r="F5" s="6">
        <v>2027</v>
      </c>
      <c r="G5" s="6">
        <v>2028</v>
      </c>
    </row>
    <row r="6" ht="22.65" customHeight="1" spans="1:7">
      <c r="A6" s="6"/>
      <c r="B6" s="6"/>
      <c r="C6" s="6"/>
      <c r="D6" s="6"/>
      <c r="E6" s="6"/>
      <c r="F6" s="6"/>
      <c r="G6" s="6"/>
    </row>
    <row r="7" ht="18.75" customHeight="1" spans="1:7">
      <c r="A7" s="7" t="s">
        <v>46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</row>
    <row r="8" ht="20.25" customHeight="1" spans="1:7">
      <c r="A8" s="8" t="s">
        <v>56</v>
      </c>
      <c r="B8" s="8" t="s">
        <v>206</v>
      </c>
      <c r="C8" s="9" t="s">
        <v>205</v>
      </c>
      <c r="D8" s="8" t="s">
        <v>382</v>
      </c>
      <c r="E8" s="10">
        <v>35029.2</v>
      </c>
      <c r="F8" s="10"/>
      <c r="G8" s="10"/>
    </row>
    <row r="9" ht="20.25" customHeight="1" spans="1:7">
      <c r="A9" s="8" t="s">
        <v>56</v>
      </c>
      <c r="B9" s="8" t="s">
        <v>213</v>
      </c>
      <c r="C9" s="9" t="s">
        <v>221</v>
      </c>
      <c r="D9" s="8" t="s">
        <v>382</v>
      </c>
      <c r="E9" s="10">
        <v>16500</v>
      </c>
      <c r="F9" s="10"/>
      <c r="G9" s="10"/>
    </row>
    <row r="10" ht="20.25" customHeight="1" spans="1:7">
      <c r="A10" s="8" t="s">
        <v>56</v>
      </c>
      <c r="B10" s="8" t="s">
        <v>206</v>
      </c>
      <c r="C10" s="9" t="s">
        <v>223</v>
      </c>
      <c r="D10" s="8" t="s">
        <v>382</v>
      </c>
      <c r="E10" s="10">
        <v>14790</v>
      </c>
      <c r="F10" s="10"/>
      <c r="G10" s="10"/>
    </row>
    <row r="11" ht="20.25" customHeight="1" spans="1:7">
      <c r="A11" s="11" t="s">
        <v>32</v>
      </c>
      <c r="B11" s="11"/>
      <c r="C11" s="11"/>
      <c r="D11" s="11"/>
      <c r="E11" s="10">
        <v>66319.2</v>
      </c>
      <c r="F11" s="10"/>
      <c r="G11" s="10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1" scale="74" pageOrder="overThenDown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Zeros="0" topLeftCell="A4" workbookViewId="0">
      <selection activeCell="A1" sqref="A1"/>
    </sheetView>
  </sheetViews>
  <sheetFormatPr defaultColWidth="8.85" defaultRowHeight="15" customHeight="1"/>
  <cols>
    <col min="1" max="1" width="25.275" customWidth="1"/>
    <col min="2" max="2" width="29.9833333333333" customWidth="1"/>
    <col min="3" max="19" width="17.1416666666667" customWidth="1"/>
  </cols>
  <sheetData>
    <row r="1" ht="18.75" customHeight="1" spans="1:19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 t="s">
        <v>27</v>
      </c>
    </row>
    <row r="2" ht="37.5" customHeight="1" spans="1:19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8.75" customHeight="1" spans="1:19">
      <c r="A3" s="4" t="str">
        <f>"单位名称："&amp;"元江哈尼族彝族傣族自治县羊街中学"</f>
        <v>单位名称：元江哈尼族彝族傣族自治县羊街中学</v>
      </c>
      <c r="B3" s="4"/>
      <c r="C3" s="4"/>
      <c r="D3" s="4"/>
      <c r="E3" s="50"/>
      <c r="F3" s="50"/>
      <c r="G3" s="50"/>
      <c r="H3" s="50"/>
      <c r="I3" s="5"/>
      <c r="J3" s="5"/>
      <c r="K3" s="5"/>
      <c r="L3" s="5"/>
      <c r="M3" s="5"/>
      <c r="N3" s="5"/>
      <c r="O3" s="5"/>
      <c r="P3" s="5"/>
      <c r="Q3" s="5"/>
      <c r="R3" s="5"/>
      <c r="S3" s="5" t="s">
        <v>29</v>
      </c>
    </row>
    <row r="4" ht="18.75" customHeight="1" spans="1:19">
      <c r="A4" s="12" t="s">
        <v>30</v>
      </c>
      <c r="B4" s="69" t="s">
        <v>31</v>
      </c>
      <c r="C4" s="69" t="s">
        <v>32</v>
      </c>
      <c r="D4" s="69" t="s">
        <v>33</v>
      </c>
      <c r="E4" s="69"/>
      <c r="F4" s="69"/>
      <c r="G4" s="69"/>
      <c r="H4" s="69"/>
      <c r="I4" s="69"/>
      <c r="J4" s="70"/>
      <c r="K4" s="70"/>
      <c r="L4" s="70"/>
      <c r="M4" s="70"/>
      <c r="N4" s="70"/>
      <c r="O4" s="69" t="s">
        <v>20</v>
      </c>
      <c r="P4" s="69"/>
      <c r="Q4" s="69"/>
      <c r="R4" s="69"/>
      <c r="S4" s="69"/>
    </row>
    <row r="5" ht="18.75" customHeight="1" spans="1:19">
      <c r="A5" s="12"/>
      <c r="B5" s="69"/>
      <c r="C5" s="69"/>
      <c r="D5" s="71" t="s">
        <v>34</v>
      </c>
      <c r="E5" s="71" t="s">
        <v>35</v>
      </c>
      <c r="F5" s="71" t="s">
        <v>36</v>
      </c>
      <c r="G5" s="71" t="s">
        <v>37</v>
      </c>
      <c r="H5" s="71" t="s">
        <v>38</v>
      </c>
      <c r="I5" s="72" t="s">
        <v>39</v>
      </c>
      <c r="J5" s="73"/>
      <c r="K5" s="73"/>
      <c r="L5" s="73"/>
      <c r="M5" s="73"/>
      <c r="N5" s="73"/>
      <c r="O5" s="72" t="s">
        <v>34</v>
      </c>
      <c r="P5" s="72" t="s">
        <v>35</v>
      </c>
      <c r="Q5" s="72" t="s">
        <v>36</v>
      </c>
      <c r="R5" s="72" t="s">
        <v>37</v>
      </c>
      <c r="S5" s="71" t="s">
        <v>40</v>
      </c>
    </row>
    <row r="6" ht="18.75" customHeight="1" spans="1:19">
      <c r="A6" s="12"/>
      <c r="B6" s="69"/>
      <c r="C6" s="69"/>
      <c r="D6" s="71"/>
      <c r="E6" s="71"/>
      <c r="F6" s="71"/>
      <c r="G6" s="71"/>
      <c r="H6" s="71"/>
      <c r="I6" s="72" t="s">
        <v>34</v>
      </c>
      <c r="J6" s="72" t="s">
        <v>41</v>
      </c>
      <c r="K6" s="72" t="s">
        <v>42</v>
      </c>
      <c r="L6" s="72" t="s">
        <v>43</v>
      </c>
      <c r="M6" s="72" t="s">
        <v>44</v>
      </c>
      <c r="N6" s="72" t="s">
        <v>45</v>
      </c>
      <c r="O6" s="72"/>
      <c r="P6" s="72"/>
      <c r="Q6" s="72"/>
      <c r="R6" s="72"/>
      <c r="S6" s="71"/>
    </row>
    <row r="7" ht="18.75" customHeight="1" spans="1:19">
      <c r="A7" s="74" t="s">
        <v>46</v>
      </c>
      <c r="B7" s="13" t="s">
        <v>47</v>
      </c>
      <c r="C7" s="13" t="s">
        <v>48</v>
      </c>
      <c r="D7" s="13" t="s">
        <v>49</v>
      </c>
      <c r="E7" s="74" t="s">
        <v>50</v>
      </c>
      <c r="F7" s="13" t="s">
        <v>51</v>
      </c>
      <c r="G7" s="13" t="s">
        <v>52</v>
      </c>
      <c r="H7" s="74" t="s">
        <v>53</v>
      </c>
      <c r="I7" s="13" t="s">
        <v>54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</row>
    <row r="8" ht="20.25" customHeight="1" spans="1:19">
      <c r="A8" s="60" t="s">
        <v>55</v>
      </c>
      <c r="B8" s="60" t="s">
        <v>56</v>
      </c>
      <c r="C8" s="15">
        <v>8956058.35</v>
      </c>
      <c r="D8" s="15">
        <v>8178328.35</v>
      </c>
      <c r="E8" s="15">
        <v>8178328.35</v>
      </c>
      <c r="F8" s="15"/>
      <c r="G8" s="15"/>
      <c r="H8" s="15"/>
      <c r="I8" s="15">
        <v>777730</v>
      </c>
      <c r="J8" s="15"/>
      <c r="K8" s="15"/>
      <c r="L8" s="15"/>
      <c r="M8" s="15"/>
      <c r="N8" s="15">
        <v>777730</v>
      </c>
      <c r="O8" s="15"/>
      <c r="P8" s="15"/>
      <c r="Q8" s="15"/>
      <c r="R8" s="15"/>
      <c r="S8" s="15"/>
    </row>
    <row r="9" ht="20.25" customHeight="1" spans="1:19">
      <c r="A9" s="44" t="s">
        <v>32</v>
      </c>
      <c r="B9" s="44"/>
      <c r="C9" s="15">
        <v>8956058.35</v>
      </c>
      <c r="D9" s="15">
        <v>8178328.35</v>
      </c>
      <c r="E9" s="15">
        <v>8178328.35</v>
      </c>
      <c r="F9" s="15"/>
      <c r="G9" s="15"/>
      <c r="H9" s="15"/>
      <c r="I9" s="15">
        <v>777730</v>
      </c>
      <c r="J9" s="15"/>
      <c r="K9" s="15"/>
      <c r="L9" s="15"/>
      <c r="M9" s="15"/>
      <c r="N9" s="15">
        <v>777730</v>
      </c>
      <c r="O9" s="15"/>
      <c r="P9" s="15"/>
      <c r="Q9" s="15"/>
      <c r="R9" s="15"/>
      <c r="S9" s="15"/>
    </row>
  </sheetData>
  <mergeCells count="19">
    <mergeCell ref="A2:S2"/>
    <mergeCell ref="A3:D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1" scale="35" pageOrder="overThenDown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5"/>
  <sheetViews>
    <sheetView showZeros="0" workbookViewId="0">
      <selection activeCell="C1" sqref="C1"/>
    </sheetView>
  </sheetViews>
  <sheetFormatPr defaultColWidth="8.85" defaultRowHeight="15" customHeight="1"/>
  <cols>
    <col min="1" max="1" width="21.55" customWidth="1"/>
    <col min="2" max="2" width="32.25" customWidth="1"/>
    <col min="3" max="15" width="17.1416666666667" customWidth="1"/>
  </cols>
  <sheetData>
    <row r="1" ht="18.75" customHeight="1" spans="1:1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 t="s">
        <v>57</v>
      </c>
    </row>
    <row r="2" ht="37.5" customHeight="1" spans="1:15">
      <c r="A2" s="3" t="s">
        <v>58</v>
      </c>
      <c r="B2" s="3"/>
      <c r="C2" s="3"/>
      <c r="D2" s="3"/>
      <c r="E2" s="3"/>
      <c r="F2" s="3"/>
      <c r="G2" s="3"/>
      <c r="H2" s="3"/>
      <c r="I2" s="3"/>
      <c r="J2" s="3"/>
      <c r="K2" s="49"/>
      <c r="L2" s="49"/>
      <c r="M2" s="49"/>
      <c r="N2" s="49"/>
      <c r="O2" s="49"/>
    </row>
    <row r="3" ht="18.75" customHeight="1" spans="1:15">
      <c r="A3" s="41" t="str">
        <f>"单位名称："&amp;"元江哈尼族彝族傣族自治县羊街中学"</f>
        <v>单位名称：元江哈尼族彝族傣族自治县羊街中学</v>
      </c>
      <c r="B3" s="41"/>
      <c r="C3" s="41"/>
      <c r="D3" s="41"/>
      <c r="E3" s="41"/>
      <c r="F3" s="41"/>
      <c r="G3" s="41"/>
      <c r="H3" s="41"/>
      <c r="I3" s="41"/>
      <c r="J3" s="2"/>
      <c r="K3" s="2"/>
      <c r="L3" s="2"/>
      <c r="M3" s="2"/>
      <c r="N3" s="2"/>
      <c r="O3" s="2" t="s">
        <v>29</v>
      </c>
    </row>
    <row r="4" ht="18.75" customHeight="1" spans="1:15">
      <c r="A4" s="12" t="s">
        <v>59</v>
      </c>
      <c r="B4" s="12" t="s">
        <v>60</v>
      </c>
      <c r="C4" s="26" t="s">
        <v>32</v>
      </c>
      <c r="D4" s="26" t="s">
        <v>35</v>
      </c>
      <c r="E4" s="26"/>
      <c r="F4" s="26"/>
      <c r="G4" s="12" t="s">
        <v>36</v>
      </c>
      <c r="H4" s="26" t="s">
        <v>37</v>
      </c>
      <c r="I4" s="12" t="s">
        <v>61</v>
      </c>
      <c r="J4" s="26" t="s">
        <v>62</v>
      </c>
      <c r="K4" s="26"/>
      <c r="L4" s="26"/>
      <c r="M4" s="26"/>
      <c r="N4" s="26"/>
      <c r="O4" s="26"/>
    </row>
    <row r="5" ht="18.75" customHeight="1" spans="1:15">
      <c r="A5" s="12"/>
      <c r="B5" s="12"/>
      <c r="C5" s="26"/>
      <c r="D5" s="26" t="s">
        <v>34</v>
      </c>
      <c r="E5" s="26" t="s">
        <v>63</v>
      </c>
      <c r="F5" s="26" t="s">
        <v>64</v>
      </c>
      <c r="G5" s="12"/>
      <c r="H5" s="26"/>
      <c r="I5" s="12"/>
      <c r="J5" s="26" t="s">
        <v>34</v>
      </c>
      <c r="K5" s="26" t="s">
        <v>65</v>
      </c>
      <c r="L5" s="13" t="s">
        <v>66</v>
      </c>
      <c r="M5" s="13" t="s">
        <v>67</v>
      </c>
      <c r="N5" s="13" t="s">
        <v>68</v>
      </c>
      <c r="O5" s="13" t="s">
        <v>69</v>
      </c>
    </row>
    <row r="6" ht="18.75" customHeight="1" spans="1:15">
      <c r="A6" s="13" t="s">
        <v>46</v>
      </c>
      <c r="B6" s="13" t="s">
        <v>47</v>
      </c>
      <c r="C6" s="13" t="s">
        <v>48</v>
      </c>
      <c r="D6" s="13" t="s">
        <v>49</v>
      </c>
      <c r="E6" s="13" t="s">
        <v>50</v>
      </c>
      <c r="F6" s="13" t="s">
        <v>51</v>
      </c>
      <c r="G6" s="13" t="s">
        <v>52</v>
      </c>
      <c r="H6" s="13" t="s">
        <v>53</v>
      </c>
      <c r="I6" s="13" t="s">
        <v>54</v>
      </c>
      <c r="J6" s="13" t="s">
        <v>70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</row>
    <row r="7" ht="20.25" customHeight="1" spans="1:15">
      <c r="A7" s="60" t="s">
        <v>71</v>
      </c>
      <c r="B7" s="60" t="s">
        <v>72</v>
      </c>
      <c r="C7" s="15">
        <v>6291356.83</v>
      </c>
      <c r="D7" s="15">
        <v>5513626.83</v>
      </c>
      <c r="E7" s="15">
        <v>5462097.63</v>
      </c>
      <c r="F7" s="15">
        <v>51529.2</v>
      </c>
      <c r="G7" s="15"/>
      <c r="H7" s="15"/>
      <c r="I7" s="15"/>
      <c r="J7" s="15">
        <v>777730</v>
      </c>
      <c r="K7" s="15"/>
      <c r="L7" s="15"/>
      <c r="M7" s="15"/>
      <c r="N7" s="15"/>
      <c r="O7" s="15">
        <v>777730</v>
      </c>
    </row>
    <row r="8" ht="20.25" customHeight="1" spans="1:15">
      <c r="A8" s="61" t="s">
        <v>73</v>
      </c>
      <c r="B8" s="61" t="s">
        <v>74</v>
      </c>
      <c r="C8" s="15">
        <v>6291356.83</v>
      </c>
      <c r="D8" s="15">
        <v>5513626.83</v>
      </c>
      <c r="E8" s="15">
        <v>5462097.63</v>
      </c>
      <c r="F8" s="15">
        <v>51529.2</v>
      </c>
      <c r="G8" s="15"/>
      <c r="H8" s="15"/>
      <c r="I8" s="15"/>
      <c r="J8" s="15">
        <v>777730</v>
      </c>
      <c r="K8" s="15"/>
      <c r="L8" s="15"/>
      <c r="M8" s="15"/>
      <c r="N8" s="15"/>
      <c r="O8" s="15">
        <v>777730</v>
      </c>
    </row>
    <row r="9" ht="20.25" customHeight="1" spans="1:15">
      <c r="A9" s="62" t="s">
        <v>75</v>
      </c>
      <c r="B9" s="62" t="s">
        <v>76</v>
      </c>
      <c r="C9" s="15">
        <v>6291356.83</v>
      </c>
      <c r="D9" s="15">
        <v>5513626.83</v>
      </c>
      <c r="E9" s="15">
        <v>5462097.63</v>
      </c>
      <c r="F9" s="15">
        <v>51529.2</v>
      </c>
      <c r="G9" s="15"/>
      <c r="H9" s="15"/>
      <c r="I9" s="15"/>
      <c r="J9" s="15">
        <v>777730</v>
      </c>
      <c r="K9" s="15"/>
      <c r="L9" s="15"/>
      <c r="M9" s="15"/>
      <c r="N9" s="15"/>
      <c r="O9" s="15">
        <v>777730</v>
      </c>
    </row>
    <row r="10" ht="20.25" customHeight="1" spans="1:15">
      <c r="A10" s="60" t="s">
        <v>77</v>
      </c>
      <c r="B10" s="60" t="s">
        <v>78</v>
      </c>
      <c r="C10" s="15">
        <v>1292298.18</v>
      </c>
      <c r="D10" s="15">
        <v>1292298.18</v>
      </c>
      <c r="E10" s="15">
        <v>1277508.18</v>
      </c>
      <c r="F10" s="15">
        <v>14790</v>
      </c>
      <c r="G10" s="15"/>
      <c r="H10" s="15"/>
      <c r="I10" s="15"/>
      <c r="J10" s="15"/>
      <c r="K10" s="15"/>
      <c r="L10" s="15"/>
      <c r="M10" s="15"/>
      <c r="N10" s="15"/>
      <c r="O10" s="15"/>
    </row>
    <row r="11" ht="20.25" customHeight="1" spans="1:15">
      <c r="A11" s="61" t="s">
        <v>79</v>
      </c>
      <c r="B11" s="61" t="s">
        <v>80</v>
      </c>
      <c r="C11" s="15">
        <v>1277508.18</v>
      </c>
      <c r="D11" s="15">
        <v>1277508.18</v>
      </c>
      <c r="E11" s="15">
        <v>1277508.18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</row>
    <row r="12" ht="20.25" customHeight="1" spans="1:15">
      <c r="A12" s="62" t="s">
        <v>81</v>
      </c>
      <c r="B12" s="62" t="s">
        <v>82</v>
      </c>
      <c r="C12" s="15">
        <v>85800</v>
      </c>
      <c r="D12" s="15">
        <v>85800</v>
      </c>
      <c r="E12" s="15">
        <v>85800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</row>
    <row r="13" ht="20.25" customHeight="1" spans="1:15">
      <c r="A13" s="62" t="s">
        <v>83</v>
      </c>
      <c r="B13" s="62" t="s">
        <v>84</v>
      </c>
      <c r="C13" s="15">
        <v>814848.64</v>
      </c>
      <c r="D13" s="15">
        <v>814848.64</v>
      </c>
      <c r="E13" s="15">
        <v>814848.64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ht="20.25" customHeight="1" spans="1:15">
      <c r="A14" s="62" t="s">
        <v>85</v>
      </c>
      <c r="B14" s="62" t="s">
        <v>86</v>
      </c>
      <c r="C14" s="15">
        <v>376859.54</v>
      </c>
      <c r="D14" s="15">
        <v>376859.54</v>
      </c>
      <c r="E14" s="15">
        <v>376859.54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ht="20.25" customHeight="1" spans="1:15">
      <c r="A15" s="61" t="s">
        <v>87</v>
      </c>
      <c r="B15" s="61" t="s">
        <v>88</v>
      </c>
      <c r="C15" s="15">
        <v>14790</v>
      </c>
      <c r="D15" s="15">
        <v>14790</v>
      </c>
      <c r="E15" s="15"/>
      <c r="F15" s="15">
        <v>14790</v>
      </c>
      <c r="G15" s="15"/>
      <c r="H15" s="15"/>
      <c r="I15" s="15"/>
      <c r="J15" s="15"/>
      <c r="K15" s="15"/>
      <c r="L15" s="15"/>
      <c r="M15" s="15"/>
      <c r="N15" s="15"/>
      <c r="O15" s="15"/>
    </row>
    <row r="16" ht="20.25" customHeight="1" spans="1:15">
      <c r="A16" s="62" t="s">
        <v>89</v>
      </c>
      <c r="B16" s="62" t="s">
        <v>90</v>
      </c>
      <c r="C16" s="15">
        <v>14790</v>
      </c>
      <c r="D16" s="15">
        <v>14790</v>
      </c>
      <c r="E16" s="15"/>
      <c r="F16" s="15">
        <v>14790</v>
      </c>
      <c r="G16" s="15"/>
      <c r="H16" s="15"/>
      <c r="I16" s="15"/>
      <c r="J16" s="15"/>
      <c r="K16" s="15"/>
      <c r="L16" s="15"/>
      <c r="M16" s="15"/>
      <c r="N16" s="15"/>
      <c r="O16" s="15"/>
    </row>
    <row r="17" ht="20.25" customHeight="1" spans="1:15">
      <c r="A17" s="60" t="s">
        <v>91</v>
      </c>
      <c r="B17" s="60" t="s">
        <v>92</v>
      </c>
      <c r="C17" s="15">
        <v>771947.34</v>
      </c>
      <c r="D17" s="15">
        <v>771947.34</v>
      </c>
      <c r="E17" s="15">
        <v>771947.34</v>
      </c>
      <c r="F17" s="15"/>
      <c r="G17" s="15"/>
      <c r="H17" s="15"/>
      <c r="I17" s="15"/>
      <c r="J17" s="15"/>
      <c r="K17" s="15"/>
      <c r="L17" s="15"/>
      <c r="M17" s="15"/>
      <c r="N17" s="15"/>
      <c r="O17" s="15"/>
    </row>
    <row r="18" ht="20.25" customHeight="1" spans="1:15">
      <c r="A18" s="61" t="s">
        <v>93</v>
      </c>
      <c r="B18" s="61" t="s">
        <v>94</v>
      </c>
      <c r="C18" s="15">
        <v>771947.34</v>
      </c>
      <c r="D18" s="15">
        <v>771947.34</v>
      </c>
      <c r="E18" s="15">
        <v>771947.34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</row>
    <row r="19" ht="20.25" customHeight="1" spans="1:15">
      <c r="A19" s="62" t="s">
        <v>95</v>
      </c>
      <c r="B19" s="62" t="s">
        <v>96</v>
      </c>
      <c r="C19" s="15">
        <v>422702.73</v>
      </c>
      <c r="D19" s="15">
        <v>422702.73</v>
      </c>
      <c r="E19" s="15">
        <v>422702.73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</row>
    <row r="20" ht="20.25" customHeight="1" spans="1:15">
      <c r="A20" s="62" t="s">
        <v>97</v>
      </c>
      <c r="B20" s="62" t="s">
        <v>98</v>
      </c>
      <c r="C20" s="15">
        <v>306464.59</v>
      </c>
      <c r="D20" s="15">
        <v>306464.59</v>
      </c>
      <c r="E20" s="15">
        <v>306464.59</v>
      </c>
      <c r="F20" s="15"/>
      <c r="G20" s="15"/>
      <c r="H20" s="15"/>
      <c r="I20" s="15"/>
      <c r="J20" s="15"/>
      <c r="K20" s="15"/>
      <c r="L20" s="15"/>
      <c r="M20" s="15"/>
      <c r="N20" s="15"/>
      <c r="O20" s="15"/>
    </row>
    <row r="21" ht="20.25" customHeight="1" spans="1:15">
      <c r="A21" s="62" t="s">
        <v>99</v>
      </c>
      <c r="B21" s="62" t="s">
        <v>100</v>
      </c>
      <c r="C21" s="15">
        <v>42780.02</v>
      </c>
      <c r="D21" s="15">
        <v>42780.02</v>
      </c>
      <c r="E21" s="15">
        <v>42780.02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</row>
    <row r="22" ht="20.25" customHeight="1" spans="1:15">
      <c r="A22" s="60" t="s">
        <v>101</v>
      </c>
      <c r="B22" s="60" t="s">
        <v>102</v>
      </c>
      <c r="C22" s="15">
        <v>600456</v>
      </c>
      <c r="D22" s="15">
        <v>600456</v>
      </c>
      <c r="E22" s="15">
        <v>600456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</row>
    <row r="23" ht="20.25" customHeight="1" spans="1:15">
      <c r="A23" s="61" t="s">
        <v>103</v>
      </c>
      <c r="B23" s="61" t="s">
        <v>104</v>
      </c>
      <c r="C23" s="15">
        <v>600456</v>
      </c>
      <c r="D23" s="15">
        <v>600456</v>
      </c>
      <c r="E23" s="15">
        <v>600456</v>
      </c>
      <c r="F23" s="15"/>
      <c r="G23" s="15"/>
      <c r="H23" s="15"/>
      <c r="I23" s="15"/>
      <c r="J23" s="15"/>
      <c r="K23" s="15"/>
      <c r="L23" s="15"/>
      <c r="M23" s="15"/>
      <c r="N23" s="15"/>
      <c r="O23" s="15"/>
    </row>
    <row r="24" ht="20.25" customHeight="1" spans="1:15">
      <c r="A24" s="62" t="s">
        <v>105</v>
      </c>
      <c r="B24" s="62" t="s">
        <v>106</v>
      </c>
      <c r="C24" s="15">
        <v>600456</v>
      </c>
      <c r="D24" s="15">
        <v>600456</v>
      </c>
      <c r="E24" s="15">
        <v>600456</v>
      </c>
      <c r="F24" s="15"/>
      <c r="G24" s="15"/>
      <c r="H24" s="15"/>
      <c r="I24" s="15"/>
      <c r="J24" s="15"/>
      <c r="K24" s="15"/>
      <c r="L24" s="15"/>
      <c r="M24" s="15"/>
      <c r="N24" s="15"/>
      <c r="O24" s="15"/>
    </row>
    <row r="25" ht="20.25" customHeight="1" spans="1:15">
      <c r="A25" s="44" t="s">
        <v>107</v>
      </c>
      <c r="B25" s="44"/>
      <c r="C25" s="15">
        <v>8956058.35</v>
      </c>
      <c r="D25" s="15">
        <v>8178328.35</v>
      </c>
      <c r="E25" s="15">
        <v>8112009.15</v>
      </c>
      <c r="F25" s="15">
        <v>66319.2</v>
      </c>
      <c r="G25" s="15"/>
      <c r="H25" s="15"/>
      <c r="I25" s="15"/>
      <c r="J25" s="15">
        <v>777730</v>
      </c>
      <c r="K25" s="15"/>
      <c r="L25" s="15"/>
      <c r="M25" s="15"/>
      <c r="N25" s="15"/>
      <c r="O25" s="15">
        <v>777730</v>
      </c>
    </row>
  </sheetData>
  <mergeCells count="11">
    <mergeCell ref="A2:O2"/>
    <mergeCell ref="A3:I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1" scale="45" pageOrder="overThenDown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workbookViewId="0">
      <selection activeCell="D16" sqref="D16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108</v>
      </c>
    </row>
    <row r="2" ht="45" customHeight="1" spans="1:4">
      <c r="A2" s="3" t="s">
        <v>109</v>
      </c>
      <c r="B2" s="3"/>
      <c r="C2" s="3"/>
      <c r="D2" s="3"/>
    </row>
    <row r="3" ht="18.75" customHeight="1" spans="1:4">
      <c r="A3" s="4" t="str">
        <f>"单位名称："&amp;"元江哈尼族彝族傣族自治县羊街中学"</f>
        <v>单位名称：元江哈尼族彝族傣族自治县羊街中学</v>
      </c>
      <c r="B3" s="4"/>
      <c r="C3" s="63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110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64" t="s">
        <v>111</v>
      </c>
      <c r="B7" s="15">
        <v>8178328.35</v>
      </c>
      <c r="C7" s="64" t="s">
        <v>112</v>
      </c>
      <c r="D7" s="15">
        <v>8178328.35</v>
      </c>
    </row>
    <row r="8" ht="22.5" customHeight="1" spans="1:4">
      <c r="A8" s="64" t="s">
        <v>113</v>
      </c>
      <c r="B8" s="15">
        <v>8178328.35</v>
      </c>
      <c r="C8" s="64" t="str">
        <f>"（"&amp;"一"&amp;"）"&amp;"教育支出"</f>
        <v>（一）教育支出</v>
      </c>
      <c r="D8" s="15">
        <v>5513626.83</v>
      </c>
    </row>
    <row r="9" ht="22.5" customHeight="1" spans="1:4">
      <c r="A9" s="64" t="s">
        <v>114</v>
      </c>
      <c r="B9" s="15"/>
      <c r="C9" s="64" t="str">
        <f>"（"&amp;"二"&amp;"）"&amp;"社会保障和就业支出"</f>
        <v>（二）社会保障和就业支出</v>
      </c>
      <c r="D9" s="15">
        <v>1292298.18</v>
      </c>
    </row>
    <row r="10" ht="22.5" customHeight="1" spans="1:4">
      <c r="A10" s="64" t="s">
        <v>115</v>
      </c>
      <c r="B10" s="15"/>
      <c r="C10" s="64" t="str">
        <f>"（"&amp;"三"&amp;"）"&amp;"卫生健康支出"</f>
        <v>（三）卫生健康支出</v>
      </c>
      <c r="D10" s="15">
        <v>771947.34</v>
      </c>
    </row>
    <row r="11" ht="22.5" customHeight="1" spans="1:4">
      <c r="A11" s="64" t="s">
        <v>116</v>
      </c>
      <c r="B11" s="15"/>
      <c r="C11" s="64" t="str">
        <f>"（"&amp;"四"&amp;"）"&amp;"住房保障支出"</f>
        <v>（四）住房保障支出</v>
      </c>
      <c r="D11" s="15">
        <v>600456</v>
      </c>
    </row>
    <row r="12" ht="22.5" customHeight="1" spans="1:4">
      <c r="A12" s="64" t="s">
        <v>113</v>
      </c>
      <c r="B12" s="15"/>
      <c r="C12" s="64"/>
      <c r="D12" s="15"/>
    </row>
    <row r="13" ht="22.5" customHeight="1" spans="1:4">
      <c r="A13" s="64" t="s">
        <v>114</v>
      </c>
      <c r="B13" s="15"/>
      <c r="C13" s="64"/>
      <c r="D13" s="15"/>
    </row>
    <row r="14" ht="22.5" customHeight="1" spans="1:4">
      <c r="A14" s="64" t="s">
        <v>115</v>
      </c>
      <c r="B14" s="15"/>
      <c r="C14" s="64"/>
      <c r="D14" s="15"/>
    </row>
    <row r="15" ht="22.5" customHeight="1" spans="1:4">
      <c r="A15" s="65"/>
      <c r="B15" s="15"/>
      <c r="C15" s="64" t="s">
        <v>117</v>
      </c>
      <c r="D15" s="15"/>
    </row>
    <row r="16" ht="22.5" customHeight="1" spans="1:4">
      <c r="A16" s="66" t="s">
        <v>118</v>
      </c>
      <c r="B16" s="67">
        <v>8178328.35</v>
      </c>
      <c r="C16" s="68" t="s">
        <v>119</v>
      </c>
      <c r="D16" s="67">
        <v>8178328.35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scale="86" pageOrder="overThenDown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workbookViewId="0">
      <selection activeCell="C23" sqref="C23"/>
    </sheetView>
  </sheetViews>
  <sheetFormatPr defaultColWidth="8.85" defaultRowHeight="15" customHeight="1" outlineLevelCol="6"/>
  <cols>
    <col min="1" max="1" width="21.425" customWidth="1"/>
    <col min="2" max="2" width="32" customWidth="1"/>
    <col min="3" max="7" width="21.425" customWidth="1"/>
  </cols>
  <sheetData>
    <row r="1" ht="18.75" customHeight="1" spans="1:7">
      <c r="A1" s="1"/>
      <c r="B1" s="1"/>
      <c r="C1" s="1"/>
      <c r="D1" s="1"/>
      <c r="E1" s="1"/>
      <c r="F1" s="1"/>
      <c r="G1" s="40" t="s">
        <v>120</v>
      </c>
    </row>
    <row r="2" ht="37.5" customHeight="1" spans="1:7">
      <c r="A2" s="3" t="s">
        <v>121</v>
      </c>
      <c r="B2" s="3"/>
      <c r="C2" s="3"/>
      <c r="D2" s="3"/>
      <c r="E2" s="3"/>
      <c r="F2" s="3"/>
      <c r="G2" s="3"/>
    </row>
    <row r="3" ht="18.75" customHeight="1" spans="1:7">
      <c r="A3" s="41" t="str">
        <f>"单位名称："&amp;"元江哈尼族彝族傣族自治县羊街中学"</f>
        <v>单位名称：元江哈尼族彝族傣族自治县羊街中学</v>
      </c>
      <c r="B3" s="41"/>
      <c r="C3" s="41"/>
      <c r="D3" s="42"/>
      <c r="E3" s="42"/>
      <c r="F3" s="42"/>
      <c r="G3" s="43" t="s">
        <v>29</v>
      </c>
    </row>
    <row r="4" ht="18.75" customHeight="1" spans="1:7">
      <c r="A4" s="12" t="s">
        <v>122</v>
      </c>
      <c r="B4" s="12" t="s">
        <v>60</v>
      </c>
      <c r="C4" s="26" t="s">
        <v>32</v>
      </c>
      <c r="D4" s="26" t="s">
        <v>63</v>
      </c>
      <c r="E4" s="26"/>
      <c r="F4" s="26"/>
      <c r="G4" s="12" t="s">
        <v>64</v>
      </c>
    </row>
    <row r="5" ht="18.75" customHeight="1" spans="1:7">
      <c r="A5" s="12" t="s">
        <v>59</v>
      </c>
      <c r="B5" s="12" t="s">
        <v>60</v>
      </c>
      <c r="C5" s="26"/>
      <c r="D5" s="26" t="s">
        <v>34</v>
      </c>
      <c r="E5" s="26" t="s">
        <v>123</v>
      </c>
      <c r="F5" s="26" t="s">
        <v>124</v>
      </c>
      <c r="G5" s="12"/>
    </row>
    <row r="6" ht="18.75" customHeight="1" spans="1:7">
      <c r="A6" s="13" t="s">
        <v>46</v>
      </c>
      <c r="B6" s="13" t="s">
        <v>47</v>
      </c>
      <c r="C6" s="13" t="s">
        <v>48</v>
      </c>
      <c r="D6" s="13" t="s">
        <v>49</v>
      </c>
      <c r="E6" s="13" t="s">
        <v>50</v>
      </c>
      <c r="F6" s="13" t="s">
        <v>51</v>
      </c>
      <c r="G6" s="13" t="s">
        <v>52</v>
      </c>
    </row>
    <row r="7" ht="20.25" customHeight="1" spans="1:7">
      <c r="A7" s="60" t="s">
        <v>71</v>
      </c>
      <c r="B7" s="60" t="s">
        <v>72</v>
      </c>
      <c r="C7" s="15">
        <v>5513626.83</v>
      </c>
      <c r="D7" s="15">
        <v>5462097.63</v>
      </c>
      <c r="E7" s="15">
        <v>5384097.63</v>
      </c>
      <c r="F7" s="15">
        <v>78000</v>
      </c>
      <c r="G7" s="15">
        <v>51529.2</v>
      </c>
    </row>
    <row r="8" ht="20.25" customHeight="1" spans="1:7">
      <c r="A8" s="61" t="s">
        <v>73</v>
      </c>
      <c r="B8" s="61" t="s">
        <v>74</v>
      </c>
      <c r="C8" s="15">
        <v>5513626.83</v>
      </c>
      <c r="D8" s="15">
        <v>5462097.63</v>
      </c>
      <c r="E8" s="15">
        <v>5384097.63</v>
      </c>
      <c r="F8" s="15">
        <v>78000</v>
      </c>
      <c r="G8" s="15">
        <v>51529.2</v>
      </c>
    </row>
    <row r="9" ht="20.25" customHeight="1" spans="1:7">
      <c r="A9" s="62" t="s">
        <v>75</v>
      </c>
      <c r="B9" s="62" t="s">
        <v>76</v>
      </c>
      <c r="C9" s="15">
        <v>5513626.83</v>
      </c>
      <c r="D9" s="15">
        <v>5462097.63</v>
      </c>
      <c r="E9" s="15">
        <v>5384097.63</v>
      </c>
      <c r="F9" s="15">
        <v>78000</v>
      </c>
      <c r="G9" s="15">
        <v>51529.2</v>
      </c>
    </row>
    <row r="10" ht="20.25" customHeight="1" spans="1:7">
      <c r="A10" s="60" t="s">
        <v>77</v>
      </c>
      <c r="B10" s="60" t="s">
        <v>78</v>
      </c>
      <c r="C10" s="15">
        <v>1292298.18</v>
      </c>
      <c r="D10" s="15">
        <v>1277508.18</v>
      </c>
      <c r="E10" s="15">
        <v>1269708.18</v>
      </c>
      <c r="F10" s="15">
        <v>7800</v>
      </c>
      <c r="G10" s="15">
        <v>14790</v>
      </c>
    </row>
    <row r="11" ht="20.25" customHeight="1" spans="1:7">
      <c r="A11" s="61" t="s">
        <v>79</v>
      </c>
      <c r="B11" s="61" t="s">
        <v>80</v>
      </c>
      <c r="C11" s="15">
        <v>1277508.18</v>
      </c>
      <c r="D11" s="15">
        <v>1277508.18</v>
      </c>
      <c r="E11" s="15">
        <v>1269708.18</v>
      </c>
      <c r="F11" s="15">
        <v>7800</v>
      </c>
      <c r="G11" s="15"/>
    </row>
    <row r="12" ht="20.25" customHeight="1" spans="1:7">
      <c r="A12" s="62" t="s">
        <v>81</v>
      </c>
      <c r="B12" s="62" t="s">
        <v>82</v>
      </c>
      <c r="C12" s="15">
        <v>85800</v>
      </c>
      <c r="D12" s="15">
        <v>85800</v>
      </c>
      <c r="E12" s="15">
        <v>78000</v>
      </c>
      <c r="F12" s="15">
        <v>7800</v>
      </c>
      <c r="G12" s="15"/>
    </row>
    <row r="13" ht="20.25" customHeight="1" spans="1:7">
      <c r="A13" s="62" t="s">
        <v>83</v>
      </c>
      <c r="B13" s="62" t="s">
        <v>84</v>
      </c>
      <c r="C13" s="15">
        <v>814848.64</v>
      </c>
      <c r="D13" s="15">
        <v>814848.64</v>
      </c>
      <c r="E13" s="15">
        <v>814848.64</v>
      </c>
      <c r="F13" s="15"/>
      <c r="G13" s="15"/>
    </row>
    <row r="14" ht="20.25" customHeight="1" spans="1:7">
      <c r="A14" s="62" t="s">
        <v>85</v>
      </c>
      <c r="B14" s="62" t="s">
        <v>86</v>
      </c>
      <c r="C14" s="15">
        <v>376859.54</v>
      </c>
      <c r="D14" s="15">
        <v>376859.54</v>
      </c>
      <c r="E14" s="15">
        <v>376859.54</v>
      </c>
      <c r="F14" s="15"/>
      <c r="G14" s="15"/>
    </row>
    <row r="15" ht="20.25" customHeight="1" spans="1:7">
      <c r="A15" s="61" t="s">
        <v>87</v>
      </c>
      <c r="B15" s="61" t="s">
        <v>88</v>
      </c>
      <c r="C15" s="15">
        <v>14790</v>
      </c>
      <c r="D15" s="15"/>
      <c r="E15" s="15"/>
      <c r="F15" s="15"/>
      <c r="G15" s="15">
        <v>14790</v>
      </c>
    </row>
    <row r="16" ht="20.25" customHeight="1" spans="1:7">
      <c r="A16" s="62" t="s">
        <v>89</v>
      </c>
      <c r="B16" s="62" t="s">
        <v>90</v>
      </c>
      <c r="C16" s="15">
        <v>14790</v>
      </c>
      <c r="D16" s="15"/>
      <c r="E16" s="15"/>
      <c r="F16" s="15"/>
      <c r="G16" s="15">
        <v>14790</v>
      </c>
    </row>
    <row r="17" ht="20.25" customHeight="1" spans="1:7">
      <c r="A17" s="60" t="s">
        <v>91</v>
      </c>
      <c r="B17" s="60" t="s">
        <v>92</v>
      </c>
      <c r="C17" s="15">
        <v>771947.34</v>
      </c>
      <c r="D17" s="15">
        <v>771947.34</v>
      </c>
      <c r="E17" s="15">
        <v>771947.34</v>
      </c>
      <c r="F17" s="15"/>
      <c r="G17" s="15"/>
    </row>
    <row r="18" ht="20.25" customHeight="1" spans="1:7">
      <c r="A18" s="61" t="s">
        <v>93</v>
      </c>
      <c r="B18" s="61" t="s">
        <v>94</v>
      </c>
      <c r="C18" s="15">
        <v>771947.34</v>
      </c>
      <c r="D18" s="15">
        <v>771947.34</v>
      </c>
      <c r="E18" s="15">
        <v>771947.34</v>
      </c>
      <c r="F18" s="15"/>
      <c r="G18" s="15"/>
    </row>
    <row r="19" ht="20.25" customHeight="1" spans="1:7">
      <c r="A19" s="62" t="s">
        <v>95</v>
      </c>
      <c r="B19" s="62" t="s">
        <v>96</v>
      </c>
      <c r="C19" s="15">
        <v>422702.73</v>
      </c>
      <c r="D19" s="15">
        <v>422702.73</v>
      </c>
      <c r="E19" s="15">
        <v>422702.73</v>
      </c>
      <c r="F19" s="15"/>
      <c r="G19" s="15"/>
    </row>
    <row r="20" ht="20.25" customHeight="1" spans="1:7">
      <c r="A20" s="62" t="s">
        <v>97</v>
      </c>
      <c r="B20" s="62" t="s">
        <v>98</v>
      </c>
      <c r="C20" s="15">
        <v>306464.59</v>
      </c>
      <c r="D20" s="15">
        <v>306464.59</v>
      </c>
      <c r="E20" s="15">
        <v>306464.59</v>
      </c>
      <c r="F20" s="15"/>
      <c r="G20" s="15"/>
    </row>
    <row r="21" ht="20.25" customHeight="1" spans="1:7">
      <c r="A21" s="62" t="s">
        <v>99</v>
      </c>
      <c r="B21" s="62" t="s">
        <v>100</v>
      </c>
      <c r="C21" s="15">
        <v>42780.02</v>
      </c>
      <c r="D21" s="15">
        <v>42780.02</v>
      </c>
      <c r="E21" s="15">
        <v>42780.02</v>
      </c>
      <c r="F21" s="15"/>
      <c r="G21" s="15"/>
    </row>
    <row r="22" ht="20.25" customHeight="1" spans="1:7">
      <c r="A22" s="60" t="s">
        <v>101</v>
      </c>
      <c r="B22" s="60" t="s">
        <v>102</v>
      </c>
      <c r="C22" s="15">
        <v>600456</v>
      </c>
      <c r="D22" s="15">
        <v>600456</v>
      </c>
      <c r="E22" s="15">
        <v>600456</v>
      </c>
      <c r="F22" s="15"/>
      <c r="G22" s="15"/>
    </row>
    <row r="23" ht="20.25" customHeight="1" spans="1:7">
      <c r="A23" s="61" t="s">
        <v>103</v>
      </c>
      <c r="B23" s="61" t="s">
        <v>104</v>
      </c>
      <c r="C23" s="15">
        <v>600456</v>
      </c>
      <c r="D23" s="15">
        <v>600456</v>
      </c>
      <c r="E23" s="15">
        <v>600456</v>
      </c>
      <c r="F23" s="15"/>
      <c r="G23" s="15"/>
    </row>
    <row r="24" ht="20.25" customHeight="1" spans="1:7">
      <c r="A24" s="62" t="s">
        <v>105</v>
      </c>
      <c r="B24" s="62" t="s">
        <v>106</v>
      </c>
      <c r="C24" s="15">
        <v>600456</v>
      </c>
      <c r="D24" s="15">
        <v>600456</v>
      </c>
      <c r="E24" s="15">
        <v>600456</v>
      </c>
      <c r="F24" s="15"/>
      <c r="G24" s="15"/>
    </row>
    <row r="25" ht="20.25" customHeight="1" spans="1:7">
      <c r="A25" s="44" t="s">
        <v>107</v>
      </c>
      <c r="B25" s="44"/>
      <c r="C25" s="45">
        <v>8178328.35</v>
      </c>
      <c r="D25" s="45">
        <v>8112009.15</v>
      </c>
      <c r="E25" s="45">
        <v>8026209.15</v>
      </c>
      <c r="F25" s="45">
        <v>85800</v>
      </c>
      <c r="G25" s="45">
        <v>66319.2</v>
      </c>
    </row>
  </sheetData>
  <mergeCells count="7">
    <mergeCell ref="A2:G2"/>
    <mergeCell ref="A3:C3"/>
    <mergeCell ref="A4:B4"/>
    <mergeCell ref="D4:F4"/>
    <mergeCell ref="A25:B25"/>
    <mergeCell ref="C4:C5"/>
    <mergeCell ref="G4:G5"/>
  </mergeCells>
  <pageMargins left="0.75" right="0.75" top="1" bottom="1" header="0.5" footer="0.5"/>
  <pageSetup paperSize="1" scale="78" pageOrder="overThenDown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A9" sqref="A9"/>
    </sheetView>
  </sheetViews>
  <sheetFormatPr defaultColWidth="8.85" defaultRowHeight="15" customHeight="1" outlineLevelCol="5"/>
  <cols>
    <col min="1" max="6" width="28.575" customWidth="1"/>
  </cols>
  <sheetData>
    <row r="1" ht="18.75" customHeight="1" spans="1:6">
      <c r="A1" s="53"/>
      <c r="B1" s="53"/>
      <c r="C1" s="54"/>
      <c r="D1" s="1"/>
      <c r="E1" s="1"/>
      <c r="F1" s="55" t="s">
        <v>125</v>
      </c>
    </row>
    <row r="2" ht="41.25" customHeight="1" spans="1:6">
      <c r="A2" s="56" t="s">
        <v>126</v>
      </c>
      <c r="B2" s="56"/>
      <c r="C2" s="56"/>
      <c r="D2" s="56"/>
      <c r="E2" s="56"/>
      <c r="F2" s="56"/>
    </row>
    <row r="3" ht="18.75" customHeight="1" spans="1:6">
      <c r="A3" s="4" t="str">
        <f>"单位名称："&amp;"元江哈尼族彝族傣族自治县羊街中学"</f>
        <v>单位名称：元江哈尼族彝族傣族自治县羊街中学</v>
      </c>
      <c r="B3" s="4"/>
      <c r="C3" s="4"/>
      <c r="D3" s="57"/>
      <c r="E3" s="1"/>
      <c r="F3" s="55" t="s">
        <v>29</v>
      </c>
    </row>
    <row r="4" ht="18.75" customHeight="1" spans="1:6">
      <c r="A4" s="12" t="s">
        <v>127</v>
      </c>
      <c r="B4" s="26" t="s">
        <v>128</v>
      </c>
      <c r="C4" s="26" t="s">
        <v>129</v>
      </c>
      <c r="D4" s="26"/>
      <c r="E4" s="26"/>
      <c r="F4" s="26" t="s">
        <v>130</v>
      </c>
    </row>
    <row r="5" ht="18.75" customHeight="1" spans="1:6">
      <c r="A5" s="12"/>
      <c r="B5" s="26"/>
      <c r="C5" s="26" t="s">
        <v>34</v>
      </c>
      <c r="D5" s="26" t="s">
        <v>131</v>
      </c>
      <c r="E5" s="26" t="s">
        <v>132</v>
      </c>
      <c r="F5" s="26"/>
    </row>
    <row r="6" ht="18.75" customHeight="1" spans="1:6">
      <c r="A6" s="58">
        <v>1</v>
      </c>
      <c r="B6" s="59">
        <v>2</v>
      </c>
      <c r="C6" s="58">
        <v>3</v>
      </c>
      <c r="D6" s="58">
        <v>4</v>
      </c>
      <c r="E6" s="58">
        <v>5</v>
      </c>
      <c r="F6" s="58">
        <v>6</v>
      </c>
    </row>
    <row r="7" ht="20.25" customHeight="1" spans="1:6">
      <c r="A7" s="21" t="s">
        <v>133</v>
      </c>
      <c r="B7" s="21" t="s">
        <v>133</v>
      </c>
      <c r="C7" s="21" t="s">
        <v>133</v>
      </c>
      <c r="D7" s="21" t="s">
        <v>133</v>
      </c>
      <c r="E7" s="21" t="s">
        <v>133</v>
      </c>
      <c r="F7" s="21" t="s">
        <v>133</v>
      </c>
    </row>
    <row r="9" customHeight="1" spans="1:6">
      <c r="A9" t="s">
        <v>134</v>
      </c>
    </row>
  </sheetData>
  <mergeCells count="6">
    <mergeCell ref="A2:F2"/>
    <mergeCell ref="A3:C3"/>
    <mergeCell ref="C4:E4"/>
    <mergeCell ref="A4:A5"/>
    <mergeCell ref="B4:B5"/>
    <mergeCell ref="F4:F5"/>
  </mergeCells>
  <pageMargins left="0.75" right="0.75" top="1" bottom="1" header="0.5" footer="0.5"/>
  <pageSetup paperSize="1" scale="72" pageOrder="overThenDown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1"/>
  <sheetViews>
    <sheetView showZeros="0" topLeftCell="A12" workbookViewId="0">
      <selection activeCell="I28" sqref="I9:I15 I22 I24:I26 I28:I29"/>
    </sheetView>
  </sheetViews>
  <sheetFormatPr defaultColWidth="8.85" defaultRowHeight="15" customHeight="1"/>
  <cols>
    <col min="1" max="7" width="28.575" customWidth="1"/>
    <col min="8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 t="s">
        <v>135</v>
      </c>
    </row>
    <row r="2" ht="45" customHeight="1" spans="1:23">
      <c r="A2" s="3" t="s">
        <v>136</v>
      </c>
      <c r="B2" s="3"/>
      <c r="C2" s="3"/>
      <c r="D2" s="3"/>
      <c r="E2" s="3"/>
      <c r="F2" s="3"/>
      <c r="G2" s="3"/>
      <c r="H2" s="3"/>
      <c r="I2" s="3"/>
      <c r="J2" s="3"/>
      <c r="K2" s="3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</row>
    <row r="3" ht="18.75" customHeight="1" spans="1:23">
      <c r="A3" s="4" t="str">
        <f>"单位名称："&amp;"元江哈尼族彝族傣族自治县羊街中学"</f>
        <v>单位名称：元江哈尼族彝族傣族自治县羊街中学</v>
      </c>
      <c r="B3" s="4"/>
      <c r="C3" s="4"/>
      <c r="D3" s="4"/>
      <c r="E3" s="4"/>
      <c r="F3" s="4"/>
      <c r="G3" s="4"/>
      <c r="H3" s="50"/>
      <c r="I3" s="50"/>
      <c r="J3" s="50"/>
      <c r="K3" s="50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ht="18.75" customHeight="1" spans="1:23">
      <c r="A4" s="51" t="s">
        <v>137</v>
      </c>
      <c r="B4" s="51" t="s">
        <v>138</v>
      </c>
      <c r="C4" s="51" t="s">
        <v>139</v>
      </c>
      <c r="D4" s="51" t="s">
        <v>140</v>
      </c>
      <c r="E4" s="51" t="s">
        <v>141</v>
      </c>
      <c r="F4" s="51" t="s">
        <v>142</v>
      </c>
      <c r="G4" s="51" t="s">
        <v>143</v>
      </c>
      <c r="H4" s="52" t="s">
        <v>32</v>
      </c>
      <c r="I4" s="52" t="s">
        <v>144</v>
      </c>
      <c r="J4" s="51"/>
      <c r="K4" s="51"/>
      <c r="L4" s="51"/>
      <c r="M4" s="51"/>
      <c r="N4" s="51" t="s">
        <v>145</v>
      </c>
      <c r="O4" s="51"/>
      <c r="P4" s="51"/>
      <c r="Q4" s="51" t="s">
        <v>38</v>
      </c>
      <c r="R4" s="51" t="s">
        <v>62</v>
      </c>
      <c r="S4" s="51"/>
      <c r="T4" s="51"/>
      <c r="U4" s="51"/>
      <c r="V4" s="51"/>
      <c r="W4" s="51"/>
    </row>
    <row r="5" ht="18.75" customHeight="1" spans="1:23">
      <c r="A5" s="51"/>
      <c r="B5" s="51"/>
      <c r="C5" s="51"/>
      <c r="D5" s="51"/>
      <c r="E5" s="51"/>
      <c r="F5" s="51"/>
      <c r="G5" s="51"/>
      <c r="H5" s="52" t="s">
        <v>146</v>
      </c>
      <c r="I5" s="52" t="s">
        <v>147</v>
      </c>
      <c r="J5" s="51" t="s">
        <v>36</v>
      </c>
      <c r="K5" s="51" t="s">
        <v>37</v>
      </c>
      <c r="L5" s="51"/>
      <c r="M5" s="51"/>
      <c r="N5" s="51" t="s">
        <v>145</v>
      </c>
      <c r="O5" s="51" t="s">
        <v>36</v>
      </c>
      <c r="P5" s="51" t="s">
        <v>37</v>
      </c>
      <c r="Q5" s="51" t="s">
        <v>38</v>
      </c>
      <c r="R5" s="51" t="s">
        <v>62</v>
      </c>
      <c r="S5" s="51" t="s">
        <v>41</v>
      </c>
      <c r="T5" s="51" t="s">
        <v>42</v>
      </c>
      <c r="U5" s="51" t="s">
        <v>43</v>
      </c>
      <c r="V5" s="51" t="s">
        <v>44</v>
      </c>
      <c r="W5" s="51" t="s">
        <v>45</v>
      </c>
    </row>
    <row r="6" ht="18.75" customHeight="1" spans="1:23">
      <c r="A6" s="51"/>
      <c r="B6" s="51"/>
      <c r="C6" s="51"/>
      <c r="D6" s="51"/>
      <c r="E6" s="51"/>
      <c r="F6" s="51"/>
      <c r="G6" s="51"/>
      <c r="H6" s="52"/>
      <c r="I6" s="52" t="s">
        <v>148</v>
      </c>
      <c r="J6" s="51" t="s">
        <v>149</v>
      </c>
      <c r="K6" s="51" t="s">
        <v>150</v>
      </c>
      <c r="L6" s="51" t="s">
        <v>151</v>
      </c>
      <c r="M6" s="51" t="s">
        <v>152</v>
      </c>
      <c r="N6" s="51" t="s">
        <v>35</v>
      </c>
      <c r="O6" s="51" t="s">
        <v>36</v>
      </c>
      <c r="P6" s="51" t="s">
        <v>37</v>
      </c>
      <c r="Q6" s="51"/>
      <c r="R6" s="51" t="s">
        <v>34</v>
      </c>
      <c r="S6" s="51" t="s">
        <v>41</v>
      </c>
      <c r="T6" s="51" t="s">
        <v>42</v>
      </c>
      <c r="U6" s="51" t="s">
        <v>43</v>
      </c>
      <c r="V6" s="51" t="s">
        <v>44</v>
      </c>
      <c r="W6" s="51" t="s">
        <v>45</v>
      </c>
    </row>
    <row r="7" ht="22.65" customHeight="1" spans="1:23">
      <c r="A7" s="51"/>
      <c r="B7" s="51"/>
      <c r="C7" s="51"/>
      <c r="D7" s="51"/>
      <c r="E7" s="51"/>
      <c r="F7" s="51"/>
      <c r="G7" s="51"/>
      <c r="H7" s="52"/>
      <c r="I7" s="52" t="s">
        <v>34</v>
      </c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</row>
    <row r="8" ht="18.75" customHeight="1" spans="1:23">
      <c r="A8" s="52" t="s">
        <v>46</v>
      </c>
      <c r="B8" s="52">
        <v>2</v>
      </c>
      <c r="C8" s="52">
        <v>3</v>
      </c>
      <c r="D8" s="52">
        <v>4</v>
      </c>
      <c r="E8" s="52">
        <v>5</v>
      </c>
      <c r="F8" s="52">
        <v>6</v>
      </c>
      <c r="G8" s="52">
        <v>7</v>
      </c>
      <c r="H8" s="52">
        <v>8</v>
      </c>
      <c r="I8" s="52">
        <v>9</v>
      </c>
      <c r="J8" s="52">
        <v>10</v>
      </c>
      <c r="K8" s="52">
        <v>11</v>
      </c>
      <c r="L8" s="52">
        <v>12</v>
      </c>
      <c r="M8" s="52">
        <v>13</v>
      </c>
      <c r="N8" s="52">
        <v>14</v>
      </c>
      <c r="O8" s="52">
        <v>15</v>
      </c>
      <c r="P8" s="52">
        <v>16</v>
      </c>
      <c r="Q8" s="52">
        <v>17</v>
      </c>
      <c r="R8" s="52">
        <v>18</v>
      </c>
      <c r="S8" s="52">
        <v>19</v>
      </c>
      <c r="T8" s="52">
        <v>20</v>
      </c>
      <c r="U8" s="52">
        <v>21</v>
      </c>
      <c r="V8" s="52">
        <v>22</v>
      </c>
      <c r="W8" s="52">
        <v>23</v>
      </c>
    </row>
    <row r="9" ht="18.75" customHeight="1" spans="1:23">
      <c r="A9" s="8" t="s">
        <v>56</v>
      </c>
      <c r="B9" s="8" t="s">
        <v>153</v>
      </c>
      <c r="C9" s="9" t="s">
        <v>154</v>
      </c>
      <c r="D9" s="8" t="s">
        <v>75</v>
      </c>
      <c r="E9" s="8" t="s">
        <v>76</v>
      </c>
      <c r="F9" s="8" t="s">
        <v>155</v>
      </c>
      <c r="G9" s="8" t="s">
        <v>156</v>
      </c>
      <c r="H9" s="15">
        <v>2352864</v>
      </c>
      <c r="I9" s="15">
        <v>2352864</v>
      </c>
      <c r="J9" s="15"/>
      <c r="K9" s="15"/>
      <c r="L9" s="15">
        <v>2352864</v>
      </c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ht="18.75" customHeight="1" spans="1:23">
      <c r="A10" s="8" t="s">
        <v>56</v>
      </c>
      <c r="B10" s="8" t="s">
        <v>153</v>
      </c>
      <c r="C10" s="9" t="s">
        <v>154</v>
      </c>
      <c r="D10" s="8" t="s">
        <v>75</v>
      </c>
      <c r="E10" s="8" t="s">
        <v>76</v>
      </c>
      <c r="F10" s="8" t="s">
        <v>157</v>
      </c>
      <c r="G10" s="8" t="s">
        <v>158</v>
      </c>
      <c r="H10" s="15">
        <v>234000</v>
      </c>
      <c r="I10" s="15">
        <v>234000</v>
      </c>
      <c r="J10" s="15"/>
      <c r="K10" s="15"/>
      <c r="L10" s="15">
        <v>234000</v>
      </c>
      <c r="M10" s="15"/>
      <c r="N10" s="15"/>
      <c r="O10" s="15"/>
      <c r="P10" s="37"/>
      <c r="Q10" s="15"/>
      <c r="R10" s="15"/>
      <c r="S10" s="15"/>
      <c r="T10" s="15"/>
      <c r="U10" s="15"/>
      <c r="V10" s="15"/>
      <c r="W10" s="15"/>
    </row>
    <row r="11" ht="18.75" customHeight="1" spans="1:23">
      <c r="A11" s="8" t="s">
        <v>56</v>
      </c>
      <c r="B11" s="8" t="s">
        <v>153</v>
      </c>
      <c r="C11" s="9" t="s">
        <v>154</v>
      </c>
      <c r="D11" s="8" t="s">
        <v>75</v>
      </c>
      <c r="E11" s="8" t="s">
        <v>76</v>
      </c>
      <c r="F11" s="8" t="s">
        <v>157</v>
      </c>
      <c r="G11" s="8" t="s">
        <v>158</v>
      </c>
      <c r="H11" s="15">
        <v>215364</v>
      </c>
      <c r="I11" s="15">
        <v>215364</v>
      </c>
      <c r="J11" s="15"/>
      <c r="K11" s="15"/>
      <c r="L11" s="15">
        <v>215364</v>
      </c>
      <c r="M11" s="15"/>
      <c r="N11" s="15"/>
      <c r="O11" s="15"/>
      <c r="P11" s="37"/>
      <c r="Q11" s="15"/>
      <c r="R11" s="15"/>
      <c r="S11" s="15"/>
      <c r="T11" s="15"/>
      <c r="U11" s="15"/>
      <c r="V11" s="15"/>
      <c r="W11" s="15"/>
    </row>
    <row r="12" ht="18.75" customHeight="1" spans="1:23">
      <c r="A12" s="8" t="s">
        <v>56</v>
      </c>
      <c r="B12" s="8" t="s">
        <v>153</v>
      </c>
      <c r="C12" s="9" t="s">
        <v>154</v>
      </c>
      <c r="D12" s="8" t="s">
        <v>75</v>
      </c>
      <c r="E12" s="8" t="s">
        <v>76</v>
      </c>
      <c r="F12" s="8" t="s">
        <v>159</v>
      </c>
      <c r="G12" s="8" t="s">
        <v>160</v>
      </c>
      <c r="H12" s="15">
        <v>11700</v>
      </c>
      <c r="I12" s="15">
        <v>11700</v>
      </c>
      <c r="J12" s="15"/>
      <c r="K12" s="15"/>
      <c r="L12" s="15">
        <v>11700</v>
      </c>
      <c r="M12" s="15"/>
      <c r="N12" s="15"/>
      <c r="O12" s="15"/>
      <c r="P12" s="37"/>
      <c r="Q12" s="15"/>
      <c r="R12" s="15"/>
      <c r="S12" s="15"/>
      <c r="T12" s="15"/>
      <c r="U12" s="15"/>
      <c r="V12" s="15"/>
      <c r="W12" s="15"/>
    </row>
    <row r="13" ht="18.75" customHeight="1" spans="1:23">
      <c r="A13" s="8" t="s">
        <v>56</v>
      </c>
      <c r="B13" s="8" t="s">
        <v>153</v>
      </c>
      <c r="C13" s="9" t="s">
        <v>154</v>
      </c>
      <c r="D13" s="8" t="s">
        <v>75</v>
      </c>
      <c r="E13" s="8" t="s">
        <v>76</v>
      </c>
      <c r="F13" s="8" t="s">
        <v>161</v>
      </c>
      <c r="G13" s="8" t="s">
        <v>162</v>
      </c>
      <c r="H13" s="15">
        <v>662520</v>
      </c>
      <c r="I13" s="15">
        <v>662520</v>
      </c>
      <c r="J13" s="15"/>
      <c r="K13" s="15"/>
      <c r="L13" s="15">
        <v>662520</v>
      </c>
      <c r="M13" s="15"/>
      <c r="N13" s="15"/>
      <c r="O13" s="15"/>
      <c r="P13" s="37"/>
      <c r="Q13" s="15"/>
      <c r="R13" s="15"/>
      <c r="S13" s="15"/>
      <c r="T13" s="15"/>
      <c r="U13" s="15"/>
      <c r="V13" s="15"/>
      <c r="W13" s="15"/>
    </row>
    <row r="14" ht="18.75" customHeight="1" spans="1:23">
      <c r="A14" s="8" t="s">
        <v>56</v>
      </c>
      <c r="B14" s="8" t="s">
        <v>153</v>
      </c>
      <c r="C14" s="9" t="s">
        <v>154</v>
      </c>
      <c r="D14" s="8" t="s">
        <v>75</v>
      </c>
      <c r="E14" s="8" t="s">
        <v>76</v>
      </c>
      <c r="F14" s="8" t="s">
        <v>161</v>
      </c>
      <c r="G14" s="8" t="s">
        <v>162</v>
      </c>
      <c r="H14" s="15">
        <v>1170000</v>
      </c>
      <c r="I14" s="15">
        <v>1170000</v>
      </c>
      <c r="J14" s="15"/>
      <c r="K14" s="15"/>
      <c r="L14" s="15">
        <v>1170000</v>
      </c>
      <c r="M14" s="15"/>
      <c r="N14" s="15"/>
      <c r="O14" s="15"/>
      <c r="P14" s="37"/>
      <c r="Q14" s="15"/>
      <c r="R14" s="15"/>
      <c r="S14" s="15"/>
      <c r="T14" s="15"/>
      <c r="U14" s="15"/>
      <c r="V14" s="15"/>
      <c r="W14" s="15"/>
    </row>
    <row r="15" ht="18.75" customHeight="1" spans="1:23">
      <c r="A15" s="8" t="s">
        <v>56</v>
      </c>
      <c r="B15" s="8" t="s">
        <v>163</v>
      </c>
      <c r="C15" s="9" t="s">
        <v>164</v>
      </c>
      <c r="D15" s="8" t="s">
        <v>75</v>
      </c>
      <c r="E15" s="8" t="s">
        <v>76</v>
      </c>
      <c r="F15" s="8" t="s">
        <v>165</v>
      </c>
      <c r="G15" s="8" t="s">
        <v>166</v>
      </c>
      <c r="H15" s="15">
        <v>35649.63</v>
      </c>
      <c r="I15" s="15">
        <v>35649.63</v>
      </c>
      <c r="J15" s="15"/>
      <c r="K15" s="15"/>
      <c r="L15" s="15">
        <v>35649.63</v>
      </c>
      <c r="M15" s="15"/>
      <c r="N15" s="15"/>
      <c r="O15" s="15"/>
      <c r="P15" s="37"/>
      <c r="Q15" s="15"/>
      <c r="R15" s="15"/>
      <c r="S15" s="15"/>
      <c r="T15" s="15"/>
      <c r="U15" s="15"/>
      <c r="V15" s="15"/>
      <c r="W15" s="15"/>
    </row>
    <row r="16" ht="18.75" customHeight="1" spans="1:23">
      <c r="A16" s="8" t="s">
        <v>56</v>
      </c>
      <c r="B16" s="8" t="s">
        <v>163</v>
      </c>
      <c r="C16" s="9" t="s">
        <v>164</v>
      </c>
      <c r="D16" s="8" t="s">
        <v>83</v>
      </c>
      <c r="E16" s="8" t="s">
        <v>84</v>
      </c>
      <c r="F16" s="8" t="s">
        <v>167</v>
      </c>
      <c r="G16" s="8" t="s">
        <v>168</v>
      </c>
      <c r="H16" s="15">
        <v>814848.64</v>
      </c>
      <c r="I16" s="15">
        <v>814848.64</v>
      </c>
      <c r="J16" s="15"/>
      <c r="K16" s="15"/>
      <c r="L16" s="15">
        <v>814848.64</v>
      </c>
      <c r="M16" s="15"/>
      <c r="N16" s="15"/>
      <c r="O16" s="15"/>
      <c r="P16" s="37"/>
      <c r="Q16" s="15"/>
      <c r="R16" s="15"/>
      <c r="S16" s="15"/>
      <c r="T16" s="15"/>
      <c r="U16" s="15"/>
      <c r="V16" s="15"/>
      <c r="W16" s="15"/>
    </row>
    <row r="17" ht="18.75" customHeight="1" spans="1:23">
      <c r="A17" s="8" t="s">
        <v>56</v>
      </c>
      <c r="B17" s="8" t="s">
        <v>163</v>
      </c>
      <c r="C17" s="9" t="s">
        <v>164</v>
      </c>
      <c r="D17" s="8" t="s">
        <v>95</v>
      </c>
      <c r="E17" s="8" t="s">
        <v>96</v>
      </c>
      <c r="F17" s="8" t="s">
        <v>169</v>
      </c>
      <c r="G17" s="8" t="s">
        <v>170</v>
      </c>
      <c r="H17" s="15">
        <v>422702.73</v>
      </c>
      <c r="I17" s="15">
        <v>422702.73</v>
      </c>
      <c r="J17" s="15"/>
      <c r="K17" s="15"/>
      <c r="L17" s="15">
        <v>422702.73</v>
      </c>
      <c r="M17" s="15"/>
      <c r="N17" s="15"/>
      <c r="O17" s="15"/>
      <c r="P17" s="37"/>
      <c r="Q17" s="15"/>
      <c r="R17" s="15"/>
      <c r="S17" s="15"/>
      <c r="T17" s="15"/>
      <c r="U17" s="15"/>
      <c r="V17" s="15"/>
      <c r="W17" s="15"/>
    </row>
    <row r="18" ht="18.75" customHeight="1" spans="1:23">
      <c r="A18" s="8" t="s">
        <v>56</v>
      </c>
      <c r="B18" s="8" t="s">
        <v>163</v>
      </c>
      <c r="C18" s="9" t="s">
        <v>164</v>
      </c>
      <c r="D18" s="8" t="s">
        <v>97</v>
      </c>
      <c r="E18" s="8" t="s">
        <v>98</v>
      </c>
      <c r="F18" s="8" t="s">
        <v>171</v>
      </c>
      <c r="G18" s="8" t="s">
        <v>172</v>
      </c>
      <c r="H18" s="15">
        <v>306464.59</v>
      </c>
      <c r="I18" s="15">
        <v>306464.59</v>
      </c>
      <c r="J18" s="15"/>
      <c r="K18" s="15"/>
      <c r="L18" s="15">
        <v>306464.59</v>
      </c>
      <c r="M18" s="15"/>
      <c r="N18" s="15"/>
      <c r="O18" s="15"/>
      <c r="P18" s="37"/>
      <c r="Q18" s="15"/>
      <c r="R18" s="15"/>
      <c r="S18" s="15"/>
      <c r="T18" s="15"/>
      <c r="U18" s="15"/>
      <c r="V18" s="15"/>
      <c r="W18" s="15"/>
    </row>
    <row r="19" ht="18.75" customHeight="1" spans="1:23">
      <c r="A19" s="8" t="s">
        <v>56</v>
      </c>
      <c r="B19" s="8" t="s">
        <v>163</v>
      </c>
      <c r="C19" s="9" t="s">
        <v>164</v>
      </c>
      <c r="D19" s="8" t="s">
        <v>99</v>
      </c>
      <c r="E19" s="8" t="s">
        <v>100</v>
      </c>
      <c r="F19" s="8" t="s">
        <v>165</v>
      </c>
      <c r="G19" s="8" t="s">
        <v>166</v>
      </c>
      <c r="H19" s="15">
        <v>25464.02</v>
      </c>
      <c r="I19" s="15">
        <v>25464.02</v>
      </c>
      <c r="J19" s="15"/>
      <c r="K19" s="15"/>
      <c r="L19" s="15">
        <v>25464.02</v>
      </c>
      <c r="M19" s="15"/>
      <c r="N19" s="15"/>
      <c r="O19" s="15"/>
      <c r="P19" s="37"/>
      <c r="Q19" s="15"/>
      <c r="R19" s="15"/>
      <c r="S19" s="15"/>
      <c r="T19" s="15"/>
      <c r="U19" s="15"/>
      <c r="V19" s="15"/>
      <c r="W19" s="15"/>
    </row>
    <row r="20" ht="18.75" customHeight="1" spans="1:23">
      <c r="A20" s="8" t="s">
        <v>56</v>
      </c>
      <c r="B20" s="8" t="s">
        <v>163</v>
      </c>
      <c r="C20" s="9" t="s">
        <v>164</v>
      </c>
      <c r="D20" s="8" t="s">
        <v>99</v>
      </c>
      <c r="E20" s="8" t="s">
        <v>100</v>
      </c>
      <c r="F20" s="8" t="s">
        <v>165</v>
      </c>
      <c r="G20" s="8" t="s">
        <v>166</v>
      </c>
      <c r="H20" s="15">
        <v>17316</v>
      </c>
      <c r="I20" s="15">
        <v>17316</v>
      </c>
      <c r="J20" s="15"/>
      <c r="K20" s="15"/>
      <c r="L20" s="15">
        <v>17316</v>
      </c>
      <c r="M20" s="15"/>
      <c r="N20" s="15"/>
      <c r="O20" s="15"/>
      <c r="P20" s="37"/>
      <c r="Q20" s="15"/>
      <c r="R20" s="15"/>
      <c r="S20" s="15"/>
      <c r="T20" s="15"/>
      <c r="U20" s="15"/>
      <c r="V20" s="15"/>
      <c r="W20" s="15"/>
    </row>
    <row r="21" ht="18.75" customHeight="1" spans="1:23">
      <c r="A21" s="8" t="s">
        <v>56</v>
      </c>
      <c r="B21" s="8" t="s">
        <v>173</v>
      </c>
      <c r="C21" s="9" t="s">
        <v>106</v>
      </c>
      <c r="D21" s="8" t="s">
        <v>105</v>
      </c>
      <c r="E21" s="8" t="s">
        <v>106</v>
      </c>
      <c r="F21" s="8" t="s">
        <v>174</v>
      </c>
      <c r="G21" s="8" t="s">
        <v>106</v>
      </c>
      <c r="H21" s="15">
        <v>600456</v>
      </c>
      <c r="I21" s="15">
        <v>600456</v>
      </c>
      <c r="J21" s="15"/>
      <c r="K21" s="15"/>
      <c r="L21" s="15">
        <v>600456</v>
      </c>
      <c r="M21" s="15"/>
      <c r="N21" s="15"/>
      <c r="O21" s="15"/>
      <c r="P21" s="37"/>
      <c r="Q21" s="15"/>
      <c r="R21" s="15"/>
      <c r="S21" s="15"/>
      <c r="T21" s="15"/>
      <c r="U21" s="15"/>
      <c r="V21" s="15"/>
      <c r="W21" s="15"/>
    </row>
    <row r="22" ht="18.75" customHeight="1" spans="1:23">
      <c r="A22" s="8" t="s">
        <v>56</v>
      </c>
      <c r="B22" s="8" t="s">
        <v>175</v>
      </c>
      <c r="C22" s="9" t="s">
        <v>176</v>
      </c>
      <c r="D22" s="8" t="s">
        <v>75</v>
      </c>
      <c r="E22" s="8" t="s">
        <v>76</v>
      </c>
      <c r="F22" s="8" t="s">
        <v>177</v>
      </c>
      <c r="G22" s="8" t="s">
        <v>176</v>
      </c>
      <c r="H22" s="15">
        <v>58500</v>
      </c>
      <c r="I22" s="15">
        <v>58500</v>
      </c>
      <c r="J22" s="15"/>
      <c r="K22" s="15"/>
      <c r="L22" s="15">
        <v>58500</v>
      </c>
      <c r="M22" s="15"/>
      <c r="N22" s="15"/>
      <c r="O22" s="15"/>
      <c r="P22" s="37"/>
      <c r="Q22" s="15"/>
      <c r="R22" s="15"/>
      <c r="S22" s="15"/>
      <c r="T22" s="15"/>
      <c r="U22" s="15"/>
      <c r="V22" s="15"/>
      <c r="W22" s="15"/>
    </row>
    <row r="23" ht="18.75" customHeight="1" spans="1:23">
      <c r="A23" s="8" t="s">
        <v>56</v>
      </c>
      <c r="B23" s="8" t="s">
        <v>178</v>
      </c>
      <c r="C23" s="9" t="s">
        <v>179</v>
      </c>
      <c r="D23" s="8" t="s">
        <v>81</v>
      </c>
      <c r="E23" s="8" t="s">
        <v>82</v>
      </c>
      <c r="F23" s="8" t="s">
        <v>180</v>
      </c>
      <c r="G23" s="8" t="s">
        <v>181</v>
      </c>
      <c r="H23" s="15">
        <v>7800</v>
      </c>
      <c r="I23" s="15">
        <v>7800</v>
      </c>
      <c r="J23" s="15"/>
      <c r="K23" s="15"/>
      <c r="L23" s="15">
        <v>7800</v>
      </c>
      <c r="M23" s="15"/>
      <c r="N23" s="15"/>
      <c r="O23" s="15"/>
      <c r="P23" s="37"/>
      <c r="Q23" s="15"/>
      <c r="R23" s="15"/>
      <c r="S23" s="15"/>
      <c r="T23" s="15"/>
      <c r="U23" s="15"/>
      <c r="V23" s="15"/>
      <c r="W23" s="15"/>
    </row>
    <row r="24" ht="18.75" customHeight="1" spans="1:23">
      <c r="A24" s="8" t="s">
        <v>56</v>
      </c>
      <c r="B24" s="8" t="s">
        <v>182</v>
      </c>
      <c r="C24" s="9" t="s">
        <v>183</v>
      </c>
      <c r="D24" s="8" t="s">
        <v>75</v>
      </c>
      <c r="E24" s="8" t="s">
        <v>76</v>
      </c>
      <c r="F24" s="8" t="s">
        <v>161</v>
      </c>
      <c r="G24" s="8" t="s">
        <v>162</v>
      </c>
      <c r="H24" s="15">
        <v>93600</v>
      </c>
      <c r="I24" s="15">
        <v>93600</v>
      </c>
      <c r="J24" s="15"/>
      <c r="K24" s="15"/>
      <c r="L24" s="15">
        <v>93600</v>
      </c>
      <c r="M24" s="15"/>
      <c r="N24" s="15"/>
      <c r="O24" s="15"/>
      <c r="P24" s="37"/>
      <c r="Q24" s="15"/>
      <c r="R24" s="15"/>
      <c r="S24" s="15"/>
      <c r="T24" s="15"/>
      <c r="U24" s="15"/>
      <c r="V24" s="15"/>
      <c r="W24" s="15"/>
    </row>
    <row r="25" ht="18.75" customHeight="1" spans="1:23">
      <c r="A25" s="8" t="s">
        <v>56</v>
      </c>
      <c r="B25" s="8" t="s">
        <v>182</v>
      </c>
      <c r="C25" s="9" t="s">
        <v>183</v>
      </c>
      <c r="D25" s="8" t="s">
        <v>75</v>
      </c>
      <c r="E25" s="8" t="s">
        <v>76</v>
      </c>
      <c r="F25" s="8" t="s">
        <v>161</v>
      </c>
      <c r="G25" s="8" t="s">
        <v>162</v>
      </c>
      <c r="H25" s="15">
        <v>139932</v>
      </c>
      <c r="I25" s="15">
        <v>139932</v>
      </c>
      <c r="J25" s="15"/>
      <c r="K25" s="15"/>
      <c r="L25" s="15">
        <v>139932</v>
      </c>
      <c r="M25" s="15"/>
      <c r="N25" s="15"/>
      <c r="O25" s="15"/>
      <c r="P25" s="37"/>
      <c r="Q25" s="15"/>
      <c r="R25" s="15"/>
      <c r="S25" s="15"/>
      <c r="T25" s="15"/>
      <c r="U25" s="15"/>
      <c r="V25" s="15"/>
      <c r="W25" s="15"/>
    </row>
    <row r="26" ht="18.75" customHeight="1" spans="1:23">
      <c r="A26" s="8" t="s">
        <v>56</v>
      </c>
      <c r="B26" s="8" t="s">
        <v>182</v>
      </c>
      <c r="C26" s="9" t="s">
        <v>183</v>
      </c>
      <c r="D26" s="8" t="s">
        <v>75</v>
      </c>
      <c r="E26" s="8" t="s">
        <v>76</v>
      </c>
      <c r="F26" s="8" t="s">
        <v>161</v>
      </c>
      <c r="G26" s="8" t="s">
        <v>162</v>
      </c>
      <c r="H26" s="15">
        <v>468468</v>
      </c>
      <c r="I26" s="15">
        <v>468468</v>
      </c>
      <c r="J26" s="15"/>
      <c r="K26" s="15"/>
      <c r="L26" s="15">
        <v>468468</v>
      </c>
      <c r="M26" s="15"/>
      <c r="N26" s="15"/>
      <c r="O26" s="15"/>
      <c r="P26" s="37"/>
      <c r="Q26" s="15"/>
      <c r="R26" s="15"/>
      <c r="S26" s="15"/>
      <c r="T26" s="15"/>
      <c r="U26" s="15"/>
      <c r="V26" s="15"/>
      <c r="W26" s="15"/>
    </row>
    <row r="27" ht="18.75" customHeight="1" spans="1:23">
      <c r="A27" s="8" t="s">
        <v>56</v>
      </c>
      <c r="B27" s="8" t="s">
        <v>184</v>
      </c>
      <c r="C27" s="9" t="s">
        <v>185</v>
      </c>
      <c r="D27" s="8" t="s">
        <v>81</v>
      </c>
      <c r="E27" s="8" t="s">
        <v>82</v>
      </c>
      <c r="F27" s="8" t="s">
        <v>186</v>
      </c>
      <c r="G27" s="8" t="s">
        <v>187</v>
      </c>
      <c r="H27" s="15">
        <v>78000</v>
      </c>
      <c r="I27" s="15">
        <v>78000</v>
      </c>
      <c r="J27" s="15"/>
      <c r="K27" s="15"/>
      <c r="L27" s="15">
        <v>78000</v>
      </c>
      <c r="M27" s="15"/>
      <c r="N27" s="15"/>
      <c r="O27" s="15"/>
      <c r="P27" s="37"/>
      <c r="Q27" s="15"/>
      <c r="R27" s="15"/>
      <c r="S27" s="15"/>
      <c r="T27" s="15"/>
      <c r="U27" s="15"/>
      <c r="V27" s="15"/>
      <c r="W27" s="15"/>
    </row>
    <row r="28" ht="18.75" customHeight="1" spans="1:23">
      <c r="A28" s="8" t="s">
        <v>56</v>
      </c>
      <c r="B28" s="8" t="s">
        <v>188</v>
      </c>
      <c r="C28" s="9" t="s">
        <v>189</v>
      </c>
      <c r="D28" s="8" t="s">
        <v>75</v>
      </c>
      <c r="E28" s="8" t="s">
        <v>76</v>
      </c>
      <c r="F28" s="8" t="s">
        <v>180</v>
      </c>
      <c r="G28" s="8" t="s">
        <v>181</v>
      </c>
      <c r="H28" s="15">
        <v>19500</v>
      </c>
      <c r="I28" s="15">
        <v>19500</v>
      </c>
      <c r="J28" s="15"/>
      <c r="K28" s="15"/>
      <c r="L28" s="15">
        <v>19500</v>
      </c>
      <c r="M28" s="15"/>
      <c r="N28" s="15"/>
      <c r="O28" s="15"/>
      <c r="P28" s="37"/>
      <c r="Q28" s="15"/>
      <c r="R28" s="15"/>
      <c r="S28" s="15"/>
      <c r="T28" s="15"/>
      <c r="U28" s="15"/>
      <c r="V28" s="15"/>
      <c r="W28" s="15"/>
    </row>
    <row r="29" ht="18.75" customHeight="1" spans="1:23">
      <c r="A29" s="8" t="s">
        <v>56</v>
      </c>
      <c r="B29" s="8" t="s">
        <v>190</v>
      </c>
      <c r="C29" s="9" t="s">
        <v>191</v>
      </c>
      <c r="D29" s="8" t="s">
        <v>75</v>
      </c>
      <c r="E29" s="8" t="s">
        <v>76</v>
      </c>
      <c r="F29" s="8" t="s">
        <v>192</v>
      </c>
      <c r="G29" s="8" t="s">
        <v>193</v>
      </c>
      <c r="H29" s="15">
        <v>159200</v>
      </c>
      <c r="I29" s="15"/>
      <c r="J29" s="15"/>
      <c r="K29" s="15"/>
      <c r="L29" s="15"/>
      <c r="M29" s="15"/>
      <c r="N29" s="15"/>
      <c r="O29" s="15"/>
      <c r="P29" s="37"/>
      <c r="Q29" s="15"/>
      <c r="R29" s="15">
        <v>159200</v>
      </c>
      <c r="S29" s="15"/>
      <c r="T29" s="15"/>
      <c r="U29" s="15"/>
      <c r="V29" s="15"/>
      <c r="W29" s="15">
        <v>159200</v>
      </c>
    </row>
    <row r="30" ht="18.75" customHeight="1" spans="1:23">
      <c r="A30" s="8" t="s">
        <v>56</v>
      </c>
      <c r="B30" s="8" t="s">
        <v>194</v>
      </c>
      <c r="C30" s="9" t="s">
        <v>195</v>
      </c>
      <c r="D30" s="8" t="s">
        <v>85</v>
      </c>
      <c r="E30" s="8" t="s">
        <v>86</v>
      </c>
      <c r="F30" s="8" t="s">
        <v>196</v>
      </c>
      <c r="G30" s="8" t="s">
        <v>197</v>
      </c>
      <c r="H30" s="15">
        <v>376859.54</v>
      </c>
      <c r="I30" s="15">
        <v>376859.54</v>
      </c>
      <c r="J30" s="15"/>
      <c r="K30" s="15"/>
      <c r="L30" s="15">
        <v>376859.54</v>
      </c>
      <c r="M30" s="15"/>
      <c r="N30" s="15"/>
      <c r="O30" s="15"/>
      <c r="P30" s="37"/>
      <c r="Q30" s="15"/>
      <c r="R30" s="15"/>
      <c r="S30" s="15"/>
      <c r="T30" s="15"/>
      <c r="U30" s="15"/>
      <c r="V30" s="15"/>
      <c r="W30" s="15"/>
    </row>
    <row r="31" ht="18.75" customHeight="1" spans="1:23">
      <c r="A31" s="11" t="s">
        <v>32</v>
      </c>
      <c r="B31" s="11"/>
      <c r="C31" s="11"/>
      <c r="D31" s="11"/>
      <c r="E31" s="11"/>
      <c r="F31" s="11"/>
      <c r="G31" s="11"/>
      <c r="H31" s="15">
        <v>8271209.15</v>
      </c>
      <c r="I31" s="15">
        <v>8112009.15</v>
      </c>
      <c r="J31" s="15"/>
      <c r="K31" s="15"/>
      <c r="L31" s="15">
        <v>8112009.15</v>
      </c>
      <c r="M31" s="15"/>
      <c r="N31" s="15"/>
      <c r="O31" s="15"/>
      <c r="P31" s="15"/>
      <c r="Q31" s="15"/>
      <c r="R31" s="15">
        <v>159200</v>
      </c>
      <c r="S31" s="15"/>
      <c r="T31" s="15"/>
      <c r="U31" s="15"/>
      <c r="V31" s="15"/>
      <c r="W31" s="15">
        <v>159200</v>
      </c>
    </row>
  </sheetData>
  <mergeCells count="30">
    <mergeCell ref="A2:W2"/>
    <mergeCell ref="A3:G3"/>
    <mergeCell ref="I4:W4"/>
    <mergeCell ref="I5:M5"/>
    <mergeCell ref="N5:P5"/>
    <mergeCell ref="R5:W5"/>
    <mergeCell ref="A31:G31"/>
    <mergeCell ref="A4:A7"/>
    <mergeCell ref="B4:B7"/>
    <mergeCell ref="C4:C7"/>
    <mergeCell ref="D4:D7"/>
    <mergeCell ref="E4:E7"/>
    <mergeCell ref="F4:F7"/>
    <mergeCell ref="G4:G7"/>
    <mergeCell ref="H4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1" scale="28" pageOrder="overThenDown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0"/>
  <sheetViews>
    <sheetView showZeros="0" topLeftCell="F2" workbookViewId="0">
      <selection activeCell="J30" sqref="J30"/>
    </sheetView>
  </sheetViews>
  <sheetFormatPr defaultColWidth="8.85" defaultRowHeight="15" customHeight="1"/>
  <cols>
    <col min="1" max="8" width="28.575" customWidth="1"/>
    <col min="9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 t="s">
        <v>198</v>
      </c>
    </row>
    <row r="2" ht="45" customHeight="1" spans="1:23">
      <c r="A2" s="3" t="s">
        <v>199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9"/>
      <c r="O2" s="49"/>
      <c r="P2" s="49"/>
      <c r="Q2" s="49"/>
      <c r="R2" s="49"/>
      <c r="S2" s="49"/>
      <c r="T2" s="49"/>
      <c r="U2" s="49"/>
      <c r="V2" s="49"/>
      <c r="W2" s="49"/>
    </row>
    <row r="3" ht="18.75" customHeight="1" spans="1:23">
      <c r="A3" s="4" t="str">
        <f>"单位名称："&amp;"元江哈尼族彝族傣族自治县羊街中学"</f>
        <v>单位名称：元江哈尼族彝族傣族自治县羊街中学</v>
      </c>
      <c r="B3" s="4"/>
      <c r="C3" s="4"/>
      <c r="D3" s="4"/>
      <c r="E3" s="4"/>
      <c r="F3" s="4"/>
      <c r="G3" s="4"/>
      <c r="H3" s="4"/>
      <c r="I3" s="50"/>
      <c r="J3" s="50"/>
      <c r="K3" s="50"/>
      <c r="L3" s="50"/>
      <c r="M3" s="50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ht="18.75" customHeight="1" spans="1:23">
      <c r="A4" s="12" t="s">
        <v>200</v>
      </c>
      <c r="B4" s="12" t="s">
        <v>138</v>
      </c>
      <c r="C4" s="12" t="s">
        <v>139</v>
      </c>
      <c r="D4" s="12" t="s">
        <v>201</v>
      </c>
      <c r="E4" s="12" t="s">
        <v>140</v>
      </c>
      <c r="F4" s="12" t="s">
        <v>141</v>
      </c>
      <c r="G4" s="12" t="s">
        <v>202</v>
      </c>
      <c r="H4" s="12" t="s">
        <v>143</v>
      </c>
      <c r="I4" s="26" t="s">
        <v>32</v>
      </c>
      <c r="J4" s="26" t="s">
        <v>203</v>
      </c>
      <c r="K4" s="12"/>
      <c r="L4" s="12"/>
      <c r="M4" s="12"/>
      <c r="N4" s="12" t="s">
        <v>145</v>
      </c>
      <c r="O4" s="12"/>
      <c r="P4" s="12"/>
      <c r="Q4" s="12" t="s">
        <v>38</v>
      </c>
      <c r="R4" s="12" t="s">
        <v>62</v>
      </c>
      <c r="S4" s="12"/>
      <c r="T4" s="12"/>
      <c r="U4" s="12"/>
      <c r="V4" s="12"/>
      <c r="W4" s="12"/>
    </row>
    <row r="5" ht="18.75" customHeight="1" spans="1:23">
      <c r="A5" s="12"/>
      <c r="B5" s="12"/>
      <c r="C5" s="12"/>
      <c r="D5" s="12"/>
      <c r="E5" s="12"/>
      <c r="F5" s="12"/>
      <c r="G5" s="12"/>
      <c r="H5" s="12"/>
      <c r="I5" s="26" t="s">
        <v>146</v>
      </c>
      <c r="J5" s="26" t="s">
        <v>35</v>
      </c>
      <c r="K5" s="12"/>
      <c r="L5" s="12" t="s">
        <v>36</v>
      </c>
      <c r="M5" s="12" t="s">
        <v>37</v>
      </c>
      <c r="N5" s="12" t="s">
        <v>35</v>
      </c>
      <c r="O5" s="12" t="s">
        <v>36</v>
      </c>
      <c r="P5" s="12" t="s">
        <v>37</v>
      </c>
      <c r="Q5" s="12" t="s">
        <v>38</v>
      </c>
      <c r="R5" s="12" t="s">
        <v>34</v>
      </c>
      <c r="S5" s="12" t="s">
        <v>41</v>
      </c>
      <c r="T5" s="12" t="s">
        <v>42</v>
      </c>
      <c r="U5" s="12" t="s">
        <v>43</v>
      </c>
      <c r="V5" s="12" t="s">
        <v>44</v>
      </c>
      <c r="W5" s="12" t="s">
        <v>45</v>
      </c>
    </row>
    <row r="6" ht="18.75" customHeight="1" spans="1:23">
      <c r="A6" s="12"/>
      <c r="B6" s="12"/>
      <c r="C6" s="12"/>
      <c r="D6" s="12"/>
      <c r="E6" s="12"/>
      <c r="F6" s="12"/>
      <c r="G6" s="12"/>
      <c r="H6" s="12"/>
      <c r="I6" s="26"/>
      <c r="J6" s="26" t="s">
        <v>35</v>
      </c>
      <c r="K6" s="12"/>
      <c r="L6" s="12" t="s">
        <v>36</v>
      </c>
      <c r="M6" s="12" t="s">
        <v>37</v>
      </c>
      <c r="N6" s="12" t="s">
        <v>35</v>
      </c>
      <c r="O6" s="12" t="s">
        <v>36</v>
      </c>
      <c r="P6" s="12" t="s">
        <v>37</v>
      </c>
      <c r="Q6" s="12"/>
      <c r="R6" s="12" t="s">
        <v>34</v>
      </c>
      <c r="S6" s="12" t="s">
        <v>41</v>
      </c>
      <c r="T6" s="12" t="s">
        <v>42</v>
      </c>
      <c r="U6" s="12" t="s">
        <v>43</v>
      </c>
      <c r="V6" s="12" t="s">
        <v>44</v>
      </c>
      <c r="W6" s="12" t="s">
        <v>45</v>
      </c>
    </row>
    <row r="7" ht="22.65" customHeight="1" spans="1:23">
      <c r="A7" s="12"/>
      <c r="B7" s="12"/>
      <c r="C7" s="12"/>
      <c r="D7" s="12"/>
      <c r="E7" s="12"/>
      <c r="F7" s="12"/>
      <c r="G7" s="12"/>
      <c r="H7" s="12"/>
      <c r="I7" s="26"/>
      <c r="J7" s="26" t="s">
        <v>34</v>
      </c>
      <c r="K7" s="12" t="s">
        <v>204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18.75" customHeight="1" spans="1:23">
      <c r="A8" s="13" t="s">
        <v>46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>
        <v>19</v>
      </c>
      <c r="T8" s="13">
        <v>20</v>
      </c>
      <c r="U8" s="13">
        <v>21</v>
      </c>
      <c r="V8" s="13">
        <v>22</v>
      </c>
      <c r="W8" s="13">
        <v>23</v>
      </c>
    </row>
    <row r="9" ht="18.75" customHeight="1" spans="1:23">
      <c r="A9" s="8"/>
      <c r="B9" s="8"/>
      <c r="C9" s="9" t="s">
        <v>205</v>
      </c>
      <c r="D9" s="8"/>
      <c r="E9" s="8"/>
      <c r="F9" s="8"/>
      <c r="G9" s="8"/>
      <c r="H9" s="8"/>
      <c r="I9" s="10">
        <v>35029.2</v>
      </c>
      <c r="J9" s="10">
        <v>35029.2</v>
      </c>
      <c r="K9" s="10">
        <v>35029.2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ht="18.75" customHeight="1" spans="1:23">
      <c r="A10" s="8" t="s">
        <v>206</v>
      </c>
      <c r="B10" s="8" t="s">
        <v>207</v>
      </c>
      <c r="C10" s="9" t="s">
        <v>205</v>
      </c>
      <c r="D10" s="8" t="s">
        <v>56</v>
      </c>
      <c r="E10" s="8" t="s">
        <v>75</v>
      </c>
      <c r="F10" s="8" t="s">
        <v>76</v>
      </c>
      <c r="G10" s="8" t="s">
        <v>208</v>
      </c>
      <c r="H10" s="8" t="s">
        <v>209</v>
      </c>
      <c r="I10" s="10">
        <v>336</v>
      </c>
      <c r="J10" s="10">
        <v>336</v>
      </c>
      <c r="K10" s="10">
        <v>336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ht="18.75" customHeight="1" spans="1:23">
      <c r="A11" s="8" t="s">
        <v>206</v>
      </c>
      <c r="B11" s="8" t="s">
        <v>207</v>
      </c>
      <c r="C11" s="9" t="s">
        <v>205</v>
      </c>
      <c r="D11" s="8" t="s">
        <v>56</v>
      </c>
      <c r="E11" s="8" t="s">
        <v>75</v>
      </c>
      <c r="F11" s="8" t="s">
        <v>76</v>
      </c>
      <c r="G11" s="8" t="s">
        <v>208</v>
      </c>
      <c r="H11" s="8" t="s">
        <v>209</v>
      </c>
      <c r="I11" s="10">
        <v>2304</v>
      </c>
      <c r="J11" s="10">
        <v>2304</v>
      </c>
      <c r="K11" s="10">
        <v>2304</v>
      </c>
      <c r="L11" s="10"/>
      <c r="M11" s="10"/>
      <c r="N11" s="10"/>
      <c r="O11" s="10"/>
      <c r="P11" s="37"/>
      <c r="Q11" s="10"/>
      <c r="R11" s="10"/>
      <c r="S11" s="10"/>
      <c r="T11" s="10"/>
      <c r="U11" s="10"/>
      <c r="V11" s="10"/>
      <c r="W11" s="10"/>
    </row>
    <row r="12" ht="18.75" customHeight="1" spans="1:23">
      <c r="A12" s="8" t="s">
        <v>206</v>
      </c>
      <c r="B12" s="8" t="s">
        <v>207</v>
      </c>
      <c r="C12" s="9" t="s">
        <v>205</v>
      </c>
      <c r="D12" s="8" t="s">
        <v>56</v>
      </c>
      <c r="E12" s="8" t="s">
        <v>75</v>
      </c>
      <c r="F12" s="8" t="s">
        <v>76</v>
      </c>
      <c r="G12" s="8" t="s">
        <v>208</v>
      </c>
      <c r="H12" s="8" t="s">
        <v>209</v>
      </c>
      <c r="I12" s="10">
        <v>7219.2</v>
      </c>
      <c r="J12" s="10">
        <v>7219.2</v>
      </c>
      <c r="K12" s="10">
        <v>7219.2</v>
      </c>
      <c r="L12" s="10"/>
      <c r="M12" s="10"/>
      <c r="N12" s="10"/>
      <c r="O12" s="10"/>
      <c r="P12" s="37"/>
      <c r="Q12" s="10"/>
      <c r="R12" s="10"/>
      <c r="S12" s="10"/>
      <c r="T12" s="10"/>
      <c r="U12" s="10"/>
      <c r="V12" s="10"/>
      <c r="W12" s="10"/>
    </row>
    <row r="13" ht="18.75" customHeight="1" spans="1:23">
      <c r="A13" s="8" t="s">
        <v>206</v>
      </c>
      <c r="B13" s="8" t="s">
        <v>207</v>
      </c>
      <c r="C13" s="9" t="s">
        <v>205</v>
      </c>
      <c r="D13" s="8" t="s">
        <v>56</v>
      </c>
      <c r="E13" s="8" t="s">
        <v>75</v>
      </c>
      <c r="F13" s="8" t="s">
        <v>76</v>
      </c>
      <c r="G13" s="8" t="s">
        <v>210</v>
      </c>
      <c r="H13" s="8" t="s">
        <v>211</v>
      </c>
      <c r="I13" s="10">
        <v>7440</v>
      </c>
      <c r="J13" s="10">
        <v>7440</v>
      </c>
      <c r="K13" s="10">
        <v>7440</v>
      </c>
      <c r="L13" s="10"/>
      <c r="M13" s="10"/>
      <c r="N13" s="10"/>
      <c r="O13" s="10"/>
      <c r="P13" s="37"/>
      <c r="Q13" s="10"/>
      <c r="R13" s="10"/>
      <c r="S13" s="10"/>
      <c r="T13" s="10"/>
      <c r="U13" s="10"/>
      <c r="V13" s="10"/>
      <c r="W13" s="10"/>
    </row>
    <row r="14" ht="18.75" customHeight="1" spans="1:23">
      <c r="A14" s="8" t="s">
        <v>206</v>
      </c>
      <c r="B14" s="8" t="s">
        <v>207</v>
      </c>
      <c r="C14" s="9" t="s">
        <v>205</v>
      </c>
      <c r="D14" s="8" t="s">
        <v>56</v>
      </c>
      <c r="E14" s="8" t="s">
        <v>75</v>
      </c>
      <c r="F14" s="8" t="s">
        <v>76</v>
      </c>
      <c r="G14" s="8" t="s">
        <v>210</v>
      </c>
      <c r="H14" s="8" t="s">
        <v>211</v>
      </c>
      <c r="I14" s="10">
        <v>630</v>
      </c>
      <c r="J14" s="10">
        <v>630</v>
      </c>
      <c r="K14" s="10">
        <v>630</v>
      </c>
      <c r="L14" s="10"/>
      <c r="M14" s="10"/>
      <c r="N14" s="10"/>
      <c r="O14" s="10"/>
      <c r="P14" s="37"/>
      <c r="Q14" s="10"/>
      <c r="R14" s="10"/>
      <c r="S14" s="10"/>
      <c r="T14" s="10"/>
      <c r="U14" s="10"/>
      <c r="V14" s="10"/>
      <c r="W14" s="10"/>
    </row>
    <row r="15" ht="18.75" customHeight="1" spans="1:23">
      <c r="A15" s="8" t="s">
        <v>206</v>
      </c>
      <c r="B15" s="8" t="s">
        <v>207</v>
      </c>
      <c r="C15" s="9" t="s">
        <v>205</v>
      </c>
      <c r="D15" s="8" t="s">
        <v>56</v>
      </c>
      <c r="E15" s="8" t="s">
        <v>75</v>
      </c>
      <c r="F15" s="8" t="s">
        <v>76</v>
      </c>
      <c r="G15" s="8" t="s">
        <v>210</v>
      </c>
      <c r="H15" s="8" t="s">
        <v>211</v>
      </c>
      <c r="I15" s="10">
        <v>17100</v>
      </c>
      <c r="J15" s="10">
        <v>17100</v>
      </c>
      <c r="K15" s="10">
        <v>17100</v>
      </c>
      <c r="L15" s="10"/>
      <c r="M15" s="10"/>
      <c r="N15" s="10"/>
      <c r="O15" s="10"/>
      <c r="P15" s="37"/>
      <c r="Q15" s="10"/>
      <c r="R15" s="10"/>
      <c r="S15" s="10"/>
      <c r="T15" s="10"/>
      <c r="U15" s="10"/>
      <c r="V15" s="10"/>
      <c r="W15" s="10"/>
    </row>
    <row r="16" ht="18.75" customHeight="1" spans="1:23">
      <c r="A16" s="37"/>
      <c r="B16" s="37"/>
      <c r="C16" s="9" t="s">
        <v>212</v>
      </c>
      <c r="D16" s="37"/>
      <c r="E16" s="37"/>
      <c r="F16" s="37"/>
      <c r="G16" s="37"/>
      <c r="H16" s="37"/>
      <c r="I16" s="10">
        <v>618530</v>
      </c>
      <c r="J16" s="10"/>
      <c r="K16" s="10"/>
      <c r="L16" s="10"/>
      <c r="M16" s="10"/>
      <c r="N16" s="10"/>
      <c r="O16" s="10"/>
      <c r="P16" s="37"/>
      <c r="Q16" s="10"/>
      <c r="R16" s="10">
        <v>618530</v>
      </c>
      <c r="S16" s="10"/>
      <c r="T16" s="10"/>
      <c r="U16" s="10"/>
      <c r="V16" s="10"/>
      <c r="W16" s="10">
        <v>618530</v>
      </c>
    </row>
    <row r="17" ht="18.75" customHeight="1" spans="1:23">
      <c r="A17" s="8" t="s">
        <v>213</v>
      </c>
      <c r="B17" s="8" t="s">
        <v>214</v>
      </c>
      <c r="C17" s="9" t="s">
        <v>212</v>
      </c>
      <c r="D17" s="8" t="s">
        <v>56</v>
      </c>
      <c r="E17" s="8" t="s">
        <v>75</v>
      </c>
      <c r="F17" s="8" t="s">
        <v>76</v>
      </c>
      <c r="G17" s="8" t="s">
        <v>208</v>
      </c>
      <c r="H17" s="8" t="s">
        <v>209</v>
      </c>
      <c r="I17" s="10">
        <v>1000</v>
      </c>
      <c r="J17" s="10"/>
      <c r="K17" s="10"/>
      <c r="L17" s="10"/>
      <c r="M17" s="10"/>
      <c r="N17" s="10"/>
      <c r="O17" s="10"/>
      <c r="P17" s="37"/>
      <c r="Q17" s="10"/>
      <c r="R17" s="10">
        <v>1000</v>
      </c>
      <c r="S17" s="10"/>
      <c r="T17" s="10"/>
      <c r="U17" s="10"/>
      <c r="V17" s="10"/>
      <c r="W17" s="10">
        <v>1000</v>
      </c>
    </row>
    <row r="18" ht="18.75" customHeight="1" spans="1:23">
      <c r="A18" s="8" t="s">
        <v>213</v>
      </c>
      <c r="B18" s="8" t="s">
        <v>214</v>
      </c>
      <c r="C18" s="9" t="s">
        <v>212</v>
      </c>
      <c r="D18" s="8" t="s">
        <v>56</v>
      </c>
      <c r="E18" s="8" t="s">
        <v>75</v>
      </c>
      <c r="F18" s="8" t="s">
        <v>76</v>
      </c>
      <c r="G18" s="8" t="s">
        <v>208</v>
      </c>
      <c r="H18" s="8" t="s">
        <v>209</v>
      </c>
      <c r="I18" s="10">
        <v>130</v>
      </c>
      <c r="J18" s="10"/>
      <c r="K18" s="10"/>
      <c r="L18" s="10"/>
      <c r="M18" s="10"/>
      <c r="N18" s="10"/>
      <c r="O18" s="10"/>
      <c r="P18" s="37"/>
      <c r="Q18" s="10"/>
      <c r="R18" s="10">
        <v>130</v>
      </c>
      <c r="S18" s="10"/>
      <c r="T18" s="10"/>
      <c r="U18" s="10"/>
      <c r="V18" s="10"/>
      <c r="W18" s="10">
        <v>130</v>
      </c>
    </row>
    <row r="19" ht="18.75" customHeight="1" spans="1:23">
      <c r="A19" s="8" t="s">
        <v>213</v>
      </c>
      <c r="B19" s="8" t="s">
        <v>214</v>
      </c>
      <c r="C19" s="9" t="s">
        <v>212</v>
      </c>
      <c r="D19" s="8" t="s">
        <v>56</v>
      </c>
      <c r="E19" s="8" t="s">
        <v>75</v>
      </c>
      <c r="F19" s="8" t="s">
        <v>76</v>
      </c>
      <c r="G19" s="8" t="s">
        <v>208</v>
      </c>
      <c r="H19" s="8" t="s">
        <v>209</v>
      </c>
      <c r="I19" s="10">
        <v>50000</v>
      </c>
      <c r="J19" s="10"/>
      <c r="K19" s="10"/>
      <c r="L19" s="10"/>
      <c r="M19" s="10"/>
      <c r="N19" s="10"/>
      <c r="O19" s="10"/>
      <c r="P19" s="37"/>
      <c r="Q19" s="10"/>
      <c r="R19" s="10">
        <v>50000</v>
      </c>
      <c r="S19" s="10"/>
      <c r="T19" s="10"/>
      <c r="U19" s="10"/>
      <c r="V19" s="10"/>
      <c r="W19" s="10">
        <v>50000</v>
      </c>
    </row>
    <row r="20" ht="18.75" customHeight="1" spans="1:23">
      <c r="A20" s="8" t="s">
        <v>213</v>
      </c>
      <c r="B20" s="8" t="s">
        <v>214</v>
      </c>
      <c r="C20" s="9" t="s">
        <v>212</v>
      </c>
      <c r="D20" s="8" t="s">
        <v>56</v>
      </c>
      <c r="E20" s="8" t="s">
        <v>75</v>
      </c>
      <c r="F20" s="8" t="s">
        <v>76</v>
      </c>
      <c r="G20" s="8" t="s">
        <v>215</v>
      </c>
      <c r="H20" s="8" t="s">
        <v>216</v>
      </c>
      <c r="I20" s="10">
        <v>5000</v>
      </c>
      <c r="J20" s="10"/>
      <c r="K20" s="10"/>
      <c r="L20" s="10"/>
      <c r="M20" s="10"/>
      <c r="N20" s="10"/>
      <c r="O20" s="10"/>
      <c r="P20" s="37"/>
      <c r="Q20" s="10"/>
      <c r="R20" s="10">
        <v>5000</v>
      </c>
      <c r="S20" s="10"/>
      <c r="T20" s="10"/>
      <c r="U20" s="10"/>
      <c r="V20" s="10"/>
      <c r="W20" s="10">
        <v>5000</v>
      </c>
    </row>
    <row r="21" ht="18.75" customHeight="1" spans="1:23">
      <c r="A21" s="8" t="s">
        <v>213</v>
      </c>
      <c r="B21" s="8" t="s">
        <v>214</v>
      </c>
      <c r="C21" s="9" t="s">
        <v>212</v>
      </c>
      <c r="D21" s="8" t="s">
        <v>56</v>
      </c>
      <c r="E21" s="8" t="s">
        <v>75</v>
      </c>
      <c r="F21" s="8" t="s">
        <v>76</v>
      </c>
      <c r="G21" s="8" t="s">
        <v>215</v>
      </c>
      <c r="H21" s="8" t="s">
        <v>216</v>
      </c>
      <c r="I21" s="10">
        <v>50000</v>
      </c>
      <c r="J21" s="10"/>
      <c r="K21" s="10"/>
      <c r="L21" s="10"/>
      <c r="M21" s="10"/>
      <c r="N21" s="10"/>
      <c r="O21" s="10"/>
      <c r="P21" s="37"/>
      <c r="Q21" s="10"/>
      <c r="R21" s="10">
        <v>50000</v>
      </c>
      <c r="S21" s="10"/>
      <c r="T21" s="10"/>
      <c r="U21" s="10"/>
      <c r="V21" s="10"/>
      <c r="W21" s="10">
        <v>50000</v>
      </c>
    </row>
    <row r="22" ht="18.75" customHeight="1" spans="1:23">
      <c r="A22" s="8" t="s">
        <v>213</v>
      </c>
      <c r="B22" s="8" t="s">
        <v>214</v>
      </c>
      <c r="C22" s="9" t="s">
        <v>212</v>
      </c>
      <c r="D22" s="8" t="s">
        <v>56</v>
      </c>
      <c r="E22" s="8" t="s">
        <v>75</v>
      </c>
      <c r="F22" s="8" t="s">
        <v>76</v>
      </c>
      <c r="G22" s="8" t="s">
        <v>217</v>
      </c>
      <c r="H22" s="8" t="s">
        <v>218</v>
      </c>
      <c r="I22" s="10">
        <v>10000</v>
      </c>
      <c r="J22" s="10"/>
      <c r="K22" s="10"/>
      <c r="L22" s="10"/>
      <c r="M22" s="10"/>
      <c r="N22" s="10"/>
      <c r="O22" s="10"/>
      <c r="P22" s="37"/>
      <c r="Q22" s="10"/>
      <c r="R22" s="10">
        <v>10000</v>
      </c>
      <c r="S22" s="10"/>
      <c r="T22" s="10"/>
      <c r="U22" s="10"/>
      <c r="V22" s="10"/>
      <c r="W22" s="10">
        <v>10000</v>
      </c>
    </row>
    <row r="23" ht="18.75" customHeight="1" spans="1:23">
      <c r="A23" s="8" t="s">
        <v>213</v>
      </c>
      <c r="B23" s="8" t="s">
        <v>214</v>
      </c>
      <c r="C23" s="9" t="s">
        <v>212</v>
      </c>
      <c r="D23" s="8" t="s">
        <v>56</v>
      </c>
      <c r="E23" s="8" t="s">
        <v>75</v>
      </c>
      <c r="F23" s="8" t="s">
        <v>76</v>
      </c>
      <c r="G23" s="8" t="s">
        <v>219</v>
      </c>
      <c r="H23" s="8" t="s">
        <v>220</v>
      </c>
      <c r="I23" s="10">
        <v>1400</v>
      </c>
      <c r="J23" s="10"/>
      <c r="K23" s="10"/>
      <c r="L23" s="10"/>
      <c r="M23" s="10"/>
      <c r="N23" s="10"/>
      <c r="O23" s="10"/>
      <c r="P23" s="37"/>
      <c r="Q23" s="10"/>
      <c r="R23" s="10">
        <v>1400</v>
      </c>
      <c r="S23" s="10"/>
      <c r="T23" s="10"/>
      <c r="U23" s="10"/>
      <c r="V23" s="10"/>
      <c r="W23" s="10">
        <v>1400</v>
      </c>
    </row>
    <row r="24" ht="18.75" customHeight="1" spans="1:23">
      <c r="A24" s="8" t="s">
        <v>213</v>
      </c>
      <c r="B24" s="8" t="s">
        <v>214</v>
      </c>
      <c r="C24" s="9" t="s">
        <v>212</v>
      </c>
      <c r="D24" s="8" t="s">
        <v>56</v>
      </c>
      <c r="E24" s="8" t="s">
        <v>75</v>
      </c>
      <c r="F24" s="8" t="s">
        <v>76</v>
      </c>
      <c r="G24" s="8" t="s">
        <v>180</v>
      </c>
      <c r="H24" s="8" t="s">
        <v>181</v>
      </c>
      <c r="I24" s="10">
        <v>500000</v>
      </c>
      <c r="J24" s="10"/>
      <c r="K24" s="10"/>
      <c r="L24" s="10"/>
      <c r="M24" s="10"/>
      <c r="N24" s="10"/>
      <c r="O24" s="10"/>
      <c r="P24" s="37"/>
      <c r="Q24" s="10"/>
      <c r="R24" s="10">
        <v>500000</v>
      </c>
      <c r="S24" s="10"/>
      <c r="T24" s="10"/>
      <c r="U24" s="10"/>
      <c r="V24" s="10"/>
      <c r="W24" s="10">
        <v>500000</v>
      </c>
    </row>
    <row r="25" ht="18.75" customHeight="1" spans="1:23">
      <c r="A25" s="8" t="s">
        <v>213</v>
      </c>
      <c r="B25" s="8" t="s">
        <v>214</v>
      </c>
      <c r="C25" s="9" t="s">
        <v>212</v>
      </c>
      <c r="D25" s="8" t="s">
        <v>56</v>
      </c>
      <c r="E25" s="8" t="s">
        <v>75</v>
      </c>
      <c r="F25" s="8" t="s">
        <v>76</v>
      </c>
      <c r="G25" s="8" t="s">
        <v>180</v>
      </c>
      <c r="H25" s="8" t="s">
        <v>181</v>
      </c>
      <c r="I25" s="10">
        <v>1000</v>
      </c>
      <c r="J25" s="10"/>
      <c r="K25" s="10"/>
      <c r="L25" s="10"/>
      <c r="M25" s="10"/>
      <c r="N25" s="10"/>
      <c r="O25" s="10"/>
      <c r="P25" s="37"/>
      <c r="Q25" s="10"/>
      <c r="R25" s="10">
        <v>1000</v>
      </c>
      <c r="S25" s="10"/>
      <c r="T25" s="10"/>
      <c r="U25" s="10"/>
      <c r="V25" s="10"/>
      <c r="W25" s="10">
        <v>1000</v>
      </c>
    </row>
    <row r="26" ht="18.75" customHeight="1" spans="1:23">
      <c r="A26" s="37"/>
      <c r="B26" s="37"/>
      <c r="C26" s="9" t="s">
        <v>221</v>
      </c>
      <c r="D26" s="37"/>
      <c r="E26" s="37"/>
      <c r="F26" s="37"/>
      <c r="G26" s="37"/>
      <c r="H26" s="37"/>
      <c r="I26" s="10">
        <v>16500</v>
      </c>
      <c r="J26" s="10">
        <v>16500</v>
      </c>
      <c r="K26" s="10">
        <v>16500</v>
      </c>
      <c r="L26" s="10"/>
      <c r="M26" s="10"/>
      <c r="N26" s="10"/>
      <c r="O26" s="10"/>
      <c r="P26" s="37"/>
      <c r="Q26" s="10"/>
      <c r="R26" s="10"/>
      <c r="S26" s="10"/>
      <c r="T26" s="10"/>
      <c r="U26" s="10"/>
      <c r="V26" s="10"/>
      <c r="W26" s="10"/>
    </row>
    <row r="27" ht="18.75" customHeight="1" spans="1:23">
      <c r="A27" s="8" t="s">
        <v>213</v>
      </c>
      <c r="B27" s="8" t="s">
        <v>222</v>
      </c>
      <c r="C27" s="9" t="s">
        <v>221</v>
      </c>
      <c r="D27" s="8" t="s">
        <v>56</v>
      </c>
      <c r="E27" s="8" t="s">
        <v>75</v>
      </c>
      <c r="F27" s="8" t="s">
        <v>76</v>
      </c>
      <c r="G27" s="8" t="s">
        <v>208</v>
      </c>
      <c r="H27" s="8" t="s">
        <v>209</v>
      </c>
      <c r="I27" s="10">
        <v>16500</v>
      </c>
      <c r="J27" s="10">
        <v>16500</v>
      </c>
      <c r="K27" s="10">
        <v>16500</v>
      </c>
      <c r="L27" s="10"/>
      <c r="M27" s="10"/>
      <c r="N27" s="10"/>
      <c r="O27" s="10"/>
      <c r="P27" s="37"/>
      <c r="Q27" s="10"/>
      <c r="R27" s="10"/>
      <c r="S27" s="10"/>
      <c r="T27" s="10"/>
      <c r="U27" s="10"/>
      <c r="V27" s="10"/>
      <c r="W27" s="10"/>
    </row>
    <row r="28" ht="18.75" customHeight="1" spans="1:23">
      <c r="A28" s="37"/>
      <c r="B28" s="37"/>
      <c r="C28" s="9" t="s">
        <v>223</v>
      </c>
      <c r="D28" s="37"/>
      <c r="E28" s="37"/>
      <c r="F28" s="37"/>
      <c r="G28" s="37"/>
      <c r="H28" s="37"/>
      <c r="I28" s="10">
        <v>14790</v>
      </c>
      <c r="J28" s="10">
        <v>14790</v>
      </c>
      <c r="K28" s="10">
        <v>14790</v>
      </c>
      <c r="L28" s="10"/>
      <c r="M28" s="10"/>
      <c r="N28" s="10"/>
      <c r="O28" s="10"/>
      <c r="P28" s="37"/>
      <c r="Q28" s="10"/>
      <c r="R28" s="10"/>
      <c r="S28" s="10"/>
      <c r="T28" s="10"/>
      <c r="U28" s="10"/>
      <c r="V28" s="10"/>
      <c r="W28" s="10"/>
    </row>
    <row r="29" ht="18.75" customHeight="1" spans="1:23">
      <c r="A29" s="8" t="s">
        <v>206</v>
      </c>
      <c r="B29" s="8" t="s">
        <v>224</v>
      </c>
      <c r="C29" s="9" t="s">
        <v>223</v>
      </c>
      <c r="D29" s="8" t="s">
        <v>56</v>
      </c>
      <c r="E29" s="8" t="s">
        <v>89</v>
      </c>
      <c r="F29" s="8" t="s">
        <v>90</v>
      </c>
      <c r="G29" s="8" t="s">
        <v>186</v>
      </c>
      <c r="H29" s="8" t="s">
        <v>187</v>
      </c>
      <c r="I29" s="10">
        <v>14790</v>
      </c>
      <c r="J29" s="10">
        <v>14790</v>
      </c>
      <c r="K29" s="10">
        <v>14790</v>
      </c>
      <c r="L29" s="10"/>
      <c r="M29" s="10"/>
      <c r="N29" s="10"/>
      <c r="O29" s="10"/>
      <c r="P29" s="37"/>
      <c r="Q29" s="10"/>
      <c r="R29" s="10"/>
      <c r="S29" s="10"/>
      <c r="T29" s="10"/>
      <c r="U29" s="10"/>
      <c r="V29" s="10"/>
      <c r="W29" s="10"/>
    </row>
    <row r="30" ht="18.75" customHeight="1" spans="1:23">
      <c r="A30" s="11" t="s">
        <v>32</v>
      </c>
      <c r="B30" s="11"/>
      <c r="C30" s="11"/>
      <c r="D30" s="11"/>
      <c r="E30" s="11"/>
      <c r="F30" s="11"/>
      <c r="G30" s="11"/>
      <c r="H30" s="11"/>
      <c r="I30" s="10">
        <v>684849.2</v>
      </c>
      <c r="J30" s="10">
        <v>66319.2</v>
      </c>
      <c r="K30" s="10">
        <v>66319.2</v>
      </c>
      <c r="L30" s="10"/>
      <c r="M30" s="10"/>
      <c r="N30" s="10"/>
      <c r="O30" s="10"/>
      <c r="P30" s="10"/>
      <c r="Q30" s="10"/>
      <c r="R30" s="10">
        <v>618530</v>
      </c>
      <c r="S30" s="10"/>
      <c r="T30" s="10"/>
      <c r="U30" s="10"/>
      <c r="V30" s="10"/>
      <c r="W30" s="10">
        <v>618530</v>
      </c>
    </row>
  </sheetData>
  <mergeCells count="28">
    <mergeCell ref="A2:W2"/>
    <mergeCell ref="A3:H3"/>
    <mergeCell ref="J4:M4"/>
    <mergeCell ref="N4:P4"/>
    <mergeCell ref="R4:W4"/>
    <mergeCell ref="A30:H3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1" scale="27" pageOrder="overThenDown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40"/>
  <sheetViews>
    <sheetView showZeros="0" tabSelected="1" topLeftCell="A26" workbookViewId="0">
      <selection activeCell="A37" sqref="$A37:$XFD37"/>
    </sheetView>
  </sheetViews>
  <sheetFormatPr defaultColWidth="8.85" defaultRowHeight="15" customHeight="1"/>
  <cols>
    <col min="1" max="1" width="35.75" customWidth="1"/>
    <col min="2" max="2" width="41.55" customWidth="1"/>
    <col min="3" max="4" width="13.8416666666667" customWidth="1"/>
    <col min="5" max="5" width="30.625" customWidth="1"/>
    <col min="6" max="8" width="10" customWidth="1"/>
    <col min="9" max="9" width="13.7" customWidth="1"/>
    <col min="10" max="10" width="36.25" customWidth="1"/>
  </cols>
  <sheetData>
    <row r="1" customHeight="1" spans="1:10">
      <c r="A1" s="17" t="s">
        <v>225</v>
      </c>
      <c r="B1" s="17"/>
      <c r="C1" s="17"/>
      <c r="D1" s="17"/>
      <c r="E1" s="17"/>
      <c r="F1" s="17"/>
      <c r="G1" s="17"/>
      <c r="H1" s="17"/>
      <c r="I1" s="17"/>
      <c r="J1" s="17"/>
    </row>
    <row r="2" ht="45" customHeight="1" spans="1:10">
      <c r="A2" s="27" t="s">
        <v>226</v>
      </c>
      <c r="B2" s="27"/>
      <c r="C2" s="27"/>
      <c r="D2" s="27"/>
      <c r="E2" s="27"/>
      <c r="F2" s="27"/>
      <c r="G2" s="27"/>
      <c r="H2" s="27"/>
      <c r="I2" s="27"/>
      <c r="J2" s="27"/>
    </row>
    <row r="3" ht="20.25" customHeight="1" spans="1:10">
      <c r="A3" s="16" t="str">
        <f>"单位名称："&amp;"元江哈尼族彝族傣族自治县羊街中学"</f>
        <v>单位名称：元江哈尼族彝族傣族自治县羊街中学</v>
      </c>
      <c r="B3" s="16"/>
      <c r="C3" s="16"/>
      <c r="D3" s="16"/>
      <c r="E3" s="16"/>
      <c r="F3" s="16"/>
      <c r="G3" s="16"/>
      <c r="H3" s="16"/>
      <c r="I3" s="16"/>
      <c r="J3" s="16"/>
    </row>
    <row r="4" ht="20.25" customHeight="1" spans="1:10">
      <c r="A4" s="28" t="s">
        <v>227</v>
      </c>
      <c r="B4" s="28" t="s">
        <v>228</v>
      </c>
      <c r="C4" s="28" t="s">
        <v>229</v>
      </c>
      <c r="D4" s="28" t="s">
        <v>230</v>
      </c>
      <c r="E4" s="28" t="s">
        <v>231</v>
      </c>
      <c r="F4" s="28" t="s">
        <v>232</v>
      </c>
      <c r="G4" s="28" t="s">
        <v>233</v>
      </c>
      <c r="H4" s="28" t="s">
        <v>234</v>
      </c>
      <c r="I4" s="28" t="s">
        <v>235</v>
      </c>
      <c r="J4" s="28" t="s">
        <v>236</v>
      </c>
    </row>
    <row r="5" ht="46.5" customHeight="1" spans="1:10">
      <c r="A5" s="28"/>
      <c r="B5" s="28"/>
      <c r="C5" s="28"/>
      <c r="D5" s="28"/>
      <c r="E5" s="28"/>
      <c r="F5" s="28"/>
      <c r="G5" s="28"/>
      <c r="H5" s="28"/>
      <c r="I5" s="28"/>
      <c r="J5" s="28"/>
    </row>
    <row r="6" ht="20.25" customHeight="1" spans="1:10">
      <c r="A6" s="30">
        <v>1</v>
      </c>
      <c r="B6" s="30">
        <v>2</v>
      </c>
      <c r="C6" s="30">
        <v>3</v>
      </c>
      <c r="D6" s="30">
        <v>4</v>
      </c>
      <c r="E6" s="30">
        <v>5</v>
      </c>
      <c r="F6" s="30">
        <v>6</v>
      </c>
      <c r="G6" s="30">
        <v>7</v>
      </c>
      <c r="H6" s="30">
        <v>8</v>
      </c>
      <c r="I6" s="30">
        <v>9</v>
      </c>
      <c r="J6" s="30">
        <v>10</v>
      </c>
    </row>
    <row r="7" ht="25" customHeight="1" spans="1:10">
      <c r="A7" s="37" t="s">
        <v>56</v>
      </c>
      <c r="B7" s="37"/>
      <c r="C7" s="37"/>
      <c r="E7" s="38"/>
      <c r="F7" s="38"/>
      <c r="G7" s="38"/>
      <c r="H7" s="38"/>
      <c r="I7" s="38"/>
      <c r="J7" s="38"/>
    </row>
    <row r="8" ht="63" customHeight="1" spans="1:10">
      <c r="A8" s="46" t="s">
        <v>205</v>
      </c>
      <c r="B8" s="37" t="s">
        <v>237</v>
      </c>
      <c r="C8" s="20"/>
      <c r="D8" s="20"/>
      <c r="E8" s="38"/>
      <c r="F8" s="38"/>
      <c r="G8" s="38"/>
      <c r="H8" s="38"/>
      <c r="I8" s="38"/>
      <c r="J8" s="38"/>
    </row>
    <row r="9" ht="25" customHeight="1" spans="1:10">
      <c r="A9" s="37"/>
      <c r="B9" s="37"/>
      <c r="C9" s="37" t="s">
        <v>238</v>
      </c>
      <c r="D9" s="47" t="s">
        <v>239</v>
      </c>
      <c r="E9" s="48" t="s">
        <v>240</v>
      </c>
      <c r="F9" s="39" t="s">
        <v>241</v>
      </c>
      <c r="G9" s="20" t="s">
        <v>242</v>
      </c>
      <c r="H9" s="39" t="s">
        <v>243</v>
      </c>
      <c r="I9" s="39" t="s">
        <v>244</v>
      </c>
      <c r="J9" s="48" t="s">
        <v>245</v>
      </c>
    </row>
    <row r="10" ht="25" customHeight="1" spans="1:10">
      <c r="A10" s="37"/>
      <c r="B10" s="37"/>
      <c r="C10" s="37" t="s">
        <v>238</v>
      </c>
      <c r="D10" s="47" t="s">
        <v>246</v>
      </c>
      <c r="E10" s="48" t="s">
        <v>247</v>
      </c>
      <c r="F10" s="39" t="s">
        <v>248</v>
      </c>
      <c r="G10" s="20" t="s">
        <v>249</v>
      </c>
      <c r="H10" s="39" t="s">
        <v>250</v>
      </c>
      <c r="I10" s="39" t="s">
        <v>244</v>
      </c>
      <c r="J10" s="48" t="s">
        <v>251</v>
      </c>
    </row>
    <row r="11" ht="25" customHeight="1" spans="1:10">
      <c r="A11" s="37"/>
      <c r="B11" s="37"/>
      <c r="C11" s="37" t="s">
        <v>238</v>
      </c>
      <c r="D11" s="47" t="s">
        <v>246</v>
      </c>
      <c r="E11" s="48" t="s">
        <v>252</v>
      </c>
      <c r="F11" s="39" t="s">
        <v>248</v>
      </c>
      <c r="G11" s="20" t="s">
        <v>47</v>
      </c>
      <c r="H11" s="39" t="s">
        <v>250</v>
      </c>
      <c r="I11" s="39" t="s">
        <v>244</v>
      </c>
      <c r="J11" s="48" t="s">
        <v>253</v>
      </c>
    </row>
    <row r="12" ht="25" customHeight="1" spans="1:10">
      <c r="A12" s="37"/>
      <c r="B12" s="37"/>
      <c r="C12" s="37" t="s">
        <v>238</v>
      </c>
      <c r="D12" s="47" t="s">
        <v>246</v>
      </c>
      <c r="E12" s="48" t="s">
        <v>254</v>
      </c>
      <c r="F12" s="39" t="s">
        <v>248</v>
      </c>
      <c r="G12" s="20" t="s">
        <v>255</v>
      </c>
      <c r="H12" s="39" t="s">
        <v>250</v>
      </c>
      <c r="I12" s="39" t="s">
        <v>244</v>
      </c>
      <c r="J12" s="48" t="s">
        <v>256</v>
      </c>
    </row>
    <row r="13" ht="25" customHeight="1" spans="1:10">
      <c r="A13" s="37"/>
      <c r="B13" s="37"/>
      <c r="C13" s="37" t="s">
        <v>238</v>
      </c>
      <c r="D13" s="47" t="s">
        <v>246</v>
      </c>
      <c r="E13" s="48" t="s">
        <v>257</v>
      </c>
      <c r="F13" s="39" t="s">
        <v>248</v>
      </c>
      <c r="G13" s="20" t="s">
        <v>258</v>
      </c>
      <c r="H13" s="39" t="s">
        <v>250</v>
      </c>
      <c r="I13" s="39" t="s">
        <v>244</v>
      </c>
      <c r="J13" s="48" t="s">
        <v>259</v>
      </c>
    </row>
    <row r="14" ht="25" customHeight="1" spans="1:10">
      <c r="A14" s="37"/>
      <c r="B14" s="37"/>
      <c r="C14" s="37" t="s">
        <v>238</v>
      </c>
      <c r="D14" s="47" t="s">
        <v>246</v>
      </c>
      <c r="E14" s="48" t="s">
        <v>260</v>
      </c>
      <c r="F14" s="39" t="s">
        <v>248</v>
      </c>
      <c r="G14" s="20" t="s">
        <v>261</v>
      </c>
      <c r="H14" s="39" t="s">
        <v>250</v>
      </c>
      <c r="I14" s="39" t="s">
        <v>244</v>
      </c>
      <c r="J14" s="48" t="s">
        <v>262</v>
      </c>
    </row>
    <row r="15" ht="25" customHeight="1" spans="1:10">
      <c r="A15" s="37"/>
      <c r="B15" s="37"/>
      <c r="C15" s="37" t="s">
        <v>238</v>
      </c>
      <c r="D15" s="47" t="s">
        <v>246</v>
      </c>
      <c r="E15" s="48" t="s">
        <v>263</v>
      </c>
      <c r="F15" s="39" t="s">
        <v>248</v>
      </c>
      <c r="G15" s="20" t="s">
        <v>249</v>
      </c>
      <c r="H15" s="39" t="s">
        <v>250</v>
      </c>
      <c r="I15" s="39" t="s">
        <v>244</v>
      </c>
      <c r="J15" s="48" t="s">
        <v>264</v>
      </c>
    </row>
    <row r="16" ht="25" customHeight="1" spans="1:10">
      <c r="A16" s="37"/>
      <c r="B16" s="37"/>
      <c r="C16" s="37" t="s">
        <v>238</v>
      </c>
      <c r="D16" s="47" t="s">
        <v>239</v>
      </c>
      <c r="E16" s="48" t="s">
        <v>265</v>
      </c>
      <c r="F16" s="39" t="s">
        <v>241</v>
      </c>
      <c r="G16" s="20" t="s">
        <v>242</v>
      </c>
      <c r="H16" s="39" t="s">
        <v>243</v>
      </c>
      <c r="I16" s="39" t="s">
        <v>244</v>
      </c>
      <c r="J16" s="48" t="s">
        <v>266</v>
      </c>
    </row>
    <row r="17" ht="25" customHeight="1" spans="1:10">
      <c r="A17" s="37"/>
      <c r="B17" s="37"/>
      <c r="C17" s="37" t="s">
        <v>238</v>
      </c>
      <c r="D17" s="47" t="s">
        <v>267</v>
      </c>
      <c r="E17" s="48" t="s">
        <v>268</v>
      </c>
      <c r="F17" s="39" t="s">
        <v>241</v>
      </c>
      <c r="G17" s="20" t="s">
        <v>242</v>
      </c>
      <c r="H17" s="39" t="s">
        <v>243</v>
      </c>
      <c r="I17" s="39" t="s">
        <v>244</v>
      </c>
      <c r="J17" s="48" t="s">
        <v>269</v>
      </c>
    </row>
    <row r="18" ht="25" customHeight="1" spans="1:10">
      <c r="A18" s="37"/>
      <c r="B18" s="37"/>
      <c r="C18" s="37" t="s">
        <v>270</v>
      </c>
      <c r="D18" s="47" t="s">
        <v>271</v>
      </c>
      <c r="E18" s="48" t="s">
        <v>272</v>
      </c>
      <c r="F18" s="39" t="s">
        <v>241</v>
      </c>
      <c r="G18" s="20" t="s">
        <v>242</v>
      </c>
      <c r="H18" s="39" t="s">
        <v>243</v>
      </c>
      <c r="I18" s="39" t="s">
        <v>244</v>
      </c>
      <c r="J18" s="48" t="s">
        <v>273</v>
      </c>
    </row>
    <row r="19" ht="25" customHeight="1" spans="1:10">
      <c r="A19" s="37"/>
      <c r="B19" s="37"/>
      <c r="C19" s="37" t="s">
        <v>270</v>
      </c>
      <c r="D19" s="47" t="s">
        <v>274</v>
      </c>
      <c r="E19" s="48" t="s">
        <v>275</v>
      </c>
      <c r="F19" s="39" t="s">
        <v>248</v>
      </c>
      <c r="G19" s="20" t="s">
        <v>276</v>
      </c>
      <c r="H19" s="39" t="s">
        <v>243</v>
      </c>
      <c r="I19" s="39" t="s">
        <v>244</v>
      </c>
      <c r="J19" s="48" t="s">
        <v>277</v>
      </c>
    </row>
    <row r="20" ht="25" customHeight="1" spans="1:10">
      <c r="A20" s="37"/>
      <c r="B20" s="37"/>
      <c r="C20" s="37" t="s">
        <v>270</v>
      </c>
      <c r="D20" s="47" t="s">
        <v>274</v>
      </c>
      <c r="E20" s="48" t="s">
        <v>278</v>
      </c>
      <c r="F20" s="39" t="s">
        <v>248</v>
      </c>
      <c r="G20" s="20" t="s">
        <v>50</v>
      </c>
      <c r="H20" s="39" t="s">
        <v>243</v>
      </c>
      <c r="I20" s="39" t="s">
        <v>244</v>
      </c>
      <c r="J20" s="48" t="s">
        <v>279</v>
      </c>
    </row>
    <row r="21" ht="25" customHeight="1" spans="1:10">
      <c r="A21" s="37"/>
      <c r="B21" s="37"/>
      <c r="C21" s="37" t="s">
        <v>270</v>
      </c>
      <c r="D21" s="47" t="s">
        <v>274</v>
      </c>
      <c r="E21" s="48" t="s">
        <v>280</v>
      </c>
      <c r="F21" s="39" t="s">
        <v>241</v>
      </c>
      <c r="G21" s="20" t="s">
        <v>242</v>
      </c>
      <c r="H21" s="39" t="s">
        <v>243</v>
      </c>
      <c r="I21" s="39" t="s">
        <v>244</v>
      </c>
      <c r="J21" s="48" t="s">
        <v>281</v>
      </c>
    </row>
    <row r="22" ht="25" customHeight="1" spans="1:10">
      <c r="A22" s="37"/>
      <c r="B22" s="37"/>
      <c r="C22" s="37" t="s">
        <v>282</v>
      </c>
      <c r="D22" s="47" t="s">
        <v>283</v>
      </c>
      <c r="E22" s="48" t="s">
        <v>284</v>
      </c>
      <c r="F22" s="39" t="s">
        <v>248</v>
      </c>
      <c r="G22" s="20" t="s">
        <v>276</v>
      </c>
      <c r="H22" s="39" t="s">
        <v>243</v>
      </c>
      <c r="I22" s="39" t="s">
        <v>244</v>
      </c>
      <c r="J22" s="48" t="s">
        <v>285</v>
      </c>
    </row>
    <row r="23" ht="57" customHeight="1" spans="1:10">
      <c r="A23" s="46" t="s">
        <v>221</v>
      </c>
      <c r="B23" s="37" t="s">
        <v>286</v>
      </c>
      <c r="C23" s="37"/>
      <c r="D23" s="37"/>
      <c r="E23" s="37"/>
      <c r="F23" s="37"/>
      <c r="G23" s="37"/>
      <c r="H23" s="37"/>
      <c r="I23" s="37"/>
      <c r="J23" s="37"/>
    </row>
    <row r="24" ht="25" customHeight="1" spans="1:10">
      <c r="A24" s="37"/>
      <c r="B24" s="37"/>
      <c r="C24" s="37" t="s">
        <v>238</v>
      </c>
      <c r="D24" s="47" t="s">
        <v>246</v>
      </c>
      <c r="E24" s="48" t="s">
        <v>287</v>
      </c>
      <c r="F24" s="39" t="s">
        <v>241</v>
      </c>
      <c r="G24" s="20" t="s">
        <v>288</v>
      </c>
      <c r="H24" s="39" t="s">
        <v>289</v>
      </c>
      <c r="I24" s="39" t="s">
        <v>244</v>
      </c>
      <c r="J24" s="48" t="s">
        <v>290</v>
      </c>
    </row>
    <row r="25" ht="25" customHeight="1" spans="1:10">
      <c r="A25" s="37"/>
      <c r="B25" s="37"/>
      <c r="C25" s="37" t="s">
        <v>238</v>
      </c>
      <c r="D25" s="47" t="s">
        <v>246</v>
      </c>
      <c r="E25" s="48" t="s">
        <v>291</v>
      </c>
      <c r="F25" s="39" t="s">
        <v>241</v>
      </c>
      <c r="G25" s="20" t="s">
        <v>292</v>
      </c>
      <c r="H25" s="39" t="s">
        <v>293</v>
      </c>
      <c r="I25" s="39" t="s">
        <v>244</v>
      </c>
      <c r="J25" s="48" t="s">
        <v>294</v>
      </c>
    </row>
    <row r="26" ht="25" customHeight="1" spans="1:10">
      <c r="A26" s="37"/>
      <c r="B26" s="37"/>
      <c r="C26" s="37" t="s">
        <v>238</v>
      </c>
      <c r="D26" s="47" t="s">
        <v>239</v>
      </c>
      <c r="E26" s="48" t="s">
        <v>295</v>
      </c>
      <c r="F26" s="39" t="s">
        <v>241</v>
      </c>
      <c r="G26" s="20" t="s">
        <v>242</v>
      </c>
      <c r="H26" s="39" t="s">
        <v>243</v>
      </c>
      <c r="I26" s="39" t="s">
        <v>244</v>
      </c>
      <c r="J26" s="48" t="s">
        <v>296</v>
      </c>
    </row>
    <row r="27" ht="25" customHeight="1" spans="1:10">
      <c r="A27" s="37"/>
      <c r="B27" s="37"/>
      <c r="C27" s="37" t="s">
        <v>270</v>
      </c>
      <c r="D27" s="47" t="s">
        <v>274</v>
      </c>
      <c r="E27" s="48" t="s">
        <v>297</v>
      </c>
      <c r="F27" s="39" t="s">
        <v>241</v>
      </c>
      <c r="G27" s="20" t="s">
        <v>242</v>
      </c>
      <c r="H27" s="39" t="s">
        <v>243</v>
      </c>
      <c r="I27" s="39" t="s">
        <v>244</v>
      </c>
      <c r="J27" s="48" t="s">
        <v>298</v>
      </c>
    </row>
    <row r="28" ht="25" customHeight="1" spans="1:10">
      <c r="A28" s="37"/>
      <c r="B28" s="37"/>
      <c r="C28" s="37" t="s">
        <v>282</v>
      </c>
      <c r="D28" s="47" t="s">
        <v>283</v>
      </c>
      <c r="E28" s="48" t="s">
        <v>299</v>
      </c>
      <c r="F28" s="39" t="s">
        <v>248</v>
      </c>
      <c r="G28" s="20" t="s">
        <v>300</v>
      </c>
      <c r="H28" s="39" t="s">
        <v>243</v>
      </c>
      <c r="I28" s="39" t="s">
        <v>244</v>
      </c>
      <c r="J28" s="48" t="s">
        <v>301</v>
      </c>
    </row>
    <row r="29" ht="60" customHeight="1" spans="1:10">
      <c r="A29" s="46" t="s">
        <v>223</v>
      </c>
      <c r="B29" s="37" t="s">
        <v>302</v>
      </c>
      <c r="C29" s="37"/>
      <c r="D29" s="37"/>
      <c r="E29" s="37"/>
      <c r="F29" s="37"/>
      <c r="G29" s="37"/>
      <c r="H29" s="37"/>
      <c r="I29" s="37"/>
      <c r="J29" s="37"/>
    </row>
    <row r="30" ht="25" customHeight="1" spans="1:10">
      <c r="A30" s="37"/>
      <c r="B30" s="37"/>
      <c r="C30" s="37" t="s">
        <v>238</v>
      </c>
      <c r="D30" s="47" t="s">
        <v>246</v>
      </c>
      <c r="E30" s="48" t="s">
        <v>303</v>
      </c>
      <c r="F30" s="39" t="s">
        <v>248</v>
      </c>
      <c r="G30" s="20" t="s">
        <v>292</v>
      </c>
      <c r="H30" s="39" t="s">
        <v>250</v>
      </c>
      <c r="I30" s="39" t="s">
        <v>244</v>
      </c>
      <c r="J30" s="48" t="s">
        <v>304</v>
      </c>
    </row>
    <row r="31" ht="25" customHeight="1" spans="1:10">
      <c r="A31" s="37"/>
      <c r="B31" s="37"/>
      <c r="C31" s="37" t="s">
        <v>238</v>
      </c>
      <c r="D31" s="47" t="s">
        <v>267</v>
      </c>
      <c r="E31" s="48" t="s">
        <v>305</v>
      </c>
      <c r="F31" s="39" t="s">
        <v>241</v>
      </c>
      <c r="G31" s="20" t="s">
        <v>306</v>
      </c>
      <c r="H31" s="39" t="s">
        <v>243</v>
      </c>
      <c r="I31" s="39" t="s">
        <v>244</v>
      </c>
      <c r="J31" s="48" t="s">
        <v>307</v>
      </c>
    </row>
    <row r="32" ht="25" customHeight="1" spans="1:10">
      <c r="A32" s="37"/>
      <c r="B32" s="37"/>
      <c r="C32" s="37" t="s">
        <v>270</v>
      </c>
      <c r="D32" s="47" t="s">
        <v>271</v>
      </c>
      <c r="E32" s="48" t="s">
        <v>272</v>
      </c>
      <c r="F32" s="39" t="s">
        <v>241</v>
      </c>
      <c r="G32" s="20" t="s">
        <v>242</v>
      </c>
      <c r="H32" s="39" t="s">
        <v>243</v>
      </c>
      <c r="I32" s="39" t="s">
        <v>244</v>
      </c>
      <c r="J32" s="48" t="s">
        <v>308</v>
      </c>
    </row>
    <row r="33" ht="25" customHeight="1" spans="1:10">
      <c r="A33" s="37"/>
      <c r="B33" s="37"/>
      <c r="C33" s="37" t="s">
        <v>282</v>
      </c>
      <c r="D33" s="47" t="s">
        <v>283</v>
      </c>
      <c r="E33" s="48" t="s">
        <v>284</v>
      </c>
      <c r="F33" s="39" t="s">
        <v>248</v>
      </c>
      <c r="G33" s="20" t="s">
        <v>276</v>
      </c>
      <c r="H33" s="39" t="s">
        <v>243</v>
      </c>
      <c r="I33" s="39" t="s">
        <v>244</v>
      </c>
      <c r="J33" s="48" t="s">
        <v>309</v>
      </c>
    </row>
    <row r="34" ht="25" customHeight="1" spans="1:10">
      <c r="A34" s="37"/>
      <c r="B34" s="37"/>
      <c r="C34" s="37" t="s">
        <v>282</v>
      </c>
      <c r="D34" s="47" t="s">
        <v>283</v>
      </c>
      <c r="E34" s="48" t="s">
        <v>310</v>
      </c>
      <c r="F34" s="39" t="s">
        <v>248</v>
      </c>
      <c r="G34" s="20" t="s">
        <v>276</v>
      </c>
      <c r="H34" s="39" t="s">
        <v>243</v>
      </c>
      <c r="I34" s="39" t="s">
        <v>244</v>
      </c>
      <c r="J34" s="48" t="s">
        <v>309</v>
      </c>
    </row>
    <row r="35" ht="72" customHeight="1" spans="1:10">
      <c r="A35" s="46" t="s">
        <v>212</v>
      </c>
      <c r="B35" s="37" t="s">
        <v>311</v>
      </c>
      <c r="C35" s="37"/>
      <c r="D35" s="37"/>
      <c r="E35" s="37"/>
      <c r="F35" s="37"/>
      <c r="G35" s="37"/>
      <c r="H35" s="37"/>
      <c r="I35" s="37"/>
      <c r="J35" s="37"/>
    </row>
    <row r="36" ht="25" customHeight="1" spans="1:10">
      <c r="A36" s="37"/>
      <c r="B36" s="37"/>
      <c r="C36" s="37" t="s">
        <v>238</v>
      </c>
      <c r="D36" s="47" t="s">
        <v>246</v>
      </c>
      <c r="E36" s="48" t="s">
        <v>312</v>
      </c>
      <c r="F36" s="39" t="s">
        <v>248</v>
      </c>
      <c r="G36" s="20" t="s">
        <v>313</v>
      </c>
      <c r="H36" s="39" t="s">
        <v>250</v>
      </c>
      <c r="I36" s="39" t="s">
        <v>244</v>
      </c>
      <c r="J36" s="48" t="s">
        <v>314</v>
      </c>
    </row>
    <row r="37" ht="41" customHeight="1" spans="1:10">
      <c r="A37" s="37"/>
      <c r="B37" s="37"/>
      <c r="C37" s="37" t="s">
        <v>238</v>
      </c>
      <c r="D37" s="47" t="s">
        <v>267</v>
      </c>
      <c r="E37" s="48" t="s">
        <v>315</v>
      </c>
      <c r="F37" s="39" t="s">
        <v>241</v>
      </c>
      <c r="G37" s="20" t="s">
        <v>276</v>
      </c>
      <c r="H37" s="39" t="s">
        <v>243</v>
      </c>
      <c r="I37" s="39" t="s">
        <v>244</v>
      </c>
      <c r="J37" s="48" t="s">
        <v>316</v>
      </c>
    </row>
    <row r="38" ht="25" customHeight="1" spans="1:10">
      <c r="A38" s="37"/>
      <c r="B38" s="37"/>
      <c r="C38" s="37" t="s">
        <v>270</v>
      </c>
      <c r="D38" s="47" t="s">
        <v>274</v>
      </c>
      <c r="E38" s="48" t="s">
        <v>275</v>
      </c>
      <c r="F38" s="39" t="s">
        <v>241</v>
      </c>
      <c r="G38" s="20" t="s">
        <v>242</v>
      </c>
      <c r="H38" s="39" t="s">
        <v>243</v>
      </c>
      <c r="I38" s="39" t="s">
        <v>244</v>
      </c>
      <c r="J38" s="48" t="s">
        <v>317</v>
      </c>
    </row>
    <row r="39" ht="25" customHeight="1" spans="1:10">
      <c r="A39" s="37"/>
      <c r="B39" s="37"/>
      <c r="C39" s="37" t="s">
        <v>282</v>
      </c>
      <c r="D39" s="47" t="s">
        <v>283</v>
      </c>
      <c r="E39" s="48" t="s">
        <v>318</v>
      </c>
      <c r="F39" s="39" t="s">
        <v>248</v>
      </c>
      <c r="G39" s="20" t="s">
        <v>276</v>
      </c>
      <c r="H39" s="39" t="s">
        <v>243</v>
      </c>
      <c r="I39" s="39" t="s">
        <v>244</v>
      </c>
      <c r="J39" s="48" t="s">
        <v>319</v>
      </c>
    </row>
    <row r="40" ht="25" customHeight="1" spans="1:10">
      <c r="A40" s="37"/>
      <c r="B40" s="37"/>
      <c r="C40" s="37" t="s">
        <v>282</v>
      </c>
      <c r="D40" s="47" t="s">
        <v>283</v>
      </c>
      <c r="E40" s="48" t="s">
        <v>284</v>
      </c>
      <c r="F40" s="39" t="s">
        <v>248</v>
      </c>
      <c r="G40" s="20" t="s">
        <v>276</v>
      </c>
      <c r="H40" s="39" t="s">
        <v>243</v>
      </c>
      <c r="I40" s="39" t="s">
        <v>244</v>
      </c>
      <c r="J40" s="48" t="s">
        <v>320</v>
      </c>
    </row>
  </sheetData>
  <mergeCells count="13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1" scale="54" pageOrder="overThenDown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 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三胖君</cp:lastModifiedBy>
  <dcterms:created xsi:type="dcterms:W3CDTF">2026-03-09T01:24:00Z</dcterms:created>
  <dcterms:modified xsi:type="dcterms:W3CDTF">2026-03-12T00:55:30Z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3607028E0FD44EDF8A834C3989C189BA_12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