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<sst xmlns="http://schemas.openxmlformats.org/spreadsheetml/2006/main" count="1121" uniqueCount="380">
  <si>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</si>
  <si>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</si>
  <si>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</si>
  <si>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</si>
  <si>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</si>
  <si>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</si>
  <si>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</si>
  <si>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</si>
  <si>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</si>
  <si>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</si>
  <si>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</si>
  <si>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</si>
  <si>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</si>
  <si>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</si>
  <si>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</si>
  <si>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</si>
  <si>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</si>
  <si>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</si>
  <si>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</si>
  <si>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</si>
  <si>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</si>
  <si>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</si>
  <si>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</si>
  <si>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</si>
  <si>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</si>
  <si>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</si>
  <si>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</si>
  <si>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</si>
  <si>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</si>
  <si>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</si>
  <si>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</si>
  <si>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</si>
  <si>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</si>
  <si>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</si>
  <si>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</si>
  <si>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</si>
  <si>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</si>
  <si>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</si>
  <si>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</si>
  <si>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</si>
  <si>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</si>
  <si>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</si>
  <si>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</si>
  <si>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</si>
  <si>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</si>
  <si>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</si>
  <si>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</si>
  <si>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</si>
  <si>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</si>
  <si>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</si>
  <si>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</si>
  <si>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</si>
  <si>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</si>
  <si>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</si>
  <si>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</si>
  <si>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105008</t>
  </si>
  <si>
    <t>元江哈尼族彝族傣族自治县曼来中学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</si>
  <si>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</si>
  <si>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</si>
  <si>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</si>
  <si>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</si>
  <si>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</si>
  <si>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</si>
  <si>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</si>
  <si>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</si>
  <si>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</si>
  <si>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</si>
  <si>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</si>
  <si>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</si>
  <si>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</si>
  <si>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</si>
  <si>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</si>
  <si>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</si>
  <si>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</si>
  <si>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</si>
  <si>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</si>
  <si>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</si>
  <si>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</si>
  <si>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</si>
  <si>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</si>
  <si>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</si>
  <si>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</si>
  <si>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</si>
  <si>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</si>
  <si>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</si>
  <si>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</si>
  <si>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</si>
  <si>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</si>
  <si>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</si>
  <si>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</si>
  <si>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</si>
  <si>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</si>
  <si>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</si>
  <si>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</si>
  <si>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</si>
  <si>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</si>
  <si>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</si>
  <si>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</si>
  <si>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</si>
  <si>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</si>
  <si>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</si>
  <si>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</si>
  <si>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</si>
  <si>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</si>
  <si>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</si>
  <si>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</si>
  <si>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</si>
  <si>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</si>
  <si>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</si>
  <si>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</si>
  <si>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</si>
  <si>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</si>
  <si>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</si>
  <si>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</si>
  <si>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</si>
  <si>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</si>
  <si>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</si>
  <si>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</si>
  <si>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</si>
  <si>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</si>
  <si>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</si>
  <si>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</si>
  <si>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</si>
  <si>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</si>
  <si>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</si>
  <si>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</si>
  <si>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</si>
  <si>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</si>
  <si>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</si>
  <si>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</si>
  <si>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</si>
  <si>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</si>
  <si>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</si>
  <si>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无</t>
  </si>
  <si>
    <t>备注：元江哈尼族彝族傣族自治县曼来中学无“三公”经费预算支出预算，故一般公共预算“三公”经费支出预算表无数据。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</si>
  <si>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</si>
  <si>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</si>
  <si>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</si>
  <si>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</si>
  <si>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</si>
  <si>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</si>
  <si>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</si>
  <si>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</si>
  <si>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</si>
  <si>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</si>
  <si>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</si>
  <si>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</si>
  <si>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</si>
  <si>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</si>
  <si>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</si>
  <si>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</si>
  <si>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</si>
  <si>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</si>
  <si>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530428210000000016168</t>
  </si>
  <si>
    <t>事业人员支出工资</t>
  </si>
  <si>
    <t>30101</t>
  </si>
  <si>
    <t>基本工资</t>
  </si>
  <si>
    <t>30102</t>
  </si>
  <si>
    <t>津贴补贴</t>
  </si>
  <si>
    <t>30103</t>
  </si>
  <si>
    <t>奖金</t>
  </si>
  <si>
    <t>30107</t>
  </si>
  <si>
    <t>绩效工资</t>
  </si>
  <si>
    <t>530428210000000016169</t>
  </si>
  <si>
    <t>社会保障缴费</t>
  </si>
  <si>
    <t>30112</t>
  </si>
  <si>
    <t>其他社会保障缴费</t>
  </si>
  <si>
    <t>30108</t>
  </si>
  <si>
    <t>机关事业单位基本养老保险缴费</t>
  </si>
  <si>
    <t>30110</t>
  </si>
  <si>
    <t>职工基本医疗保险缴费</t>
  </si>
  <si>
    <t>30111</t>
  </si>
  <si>
    <t>公务员医疗补助缴费</t>
  </si>
  <si>
    <t>530428210000000016170</t>
  </si>
  <si>
    <t>30113</t>
  </si>
  <si>
    <t>530428210000000016174</t>
  </si>
  <si>
    <t>工会经费</t>
  </si>
  <si>
    <t>30228</t>
  </si>
  <si>
    <t>530428210000000016175</t>
  </si>
  <si>
    <t>一般公用经费</t>
  </si>
  <si>
    <t>30299</t>
  </si>
  <si>
    <t>其他商品和服务支出</t>
  </si>
  <si>
    <t>530428231100001456087</t>
  </si>
  <si>
    <t>奖励性绩效工资</t>
  </si>
  <si>
    <t>530428231100001456097</t>
  </si>
  <si>
    <t>离退休生活补助</t>
  </si>
  <si>
    <t>30305</t>
  </si>
  <si>
    <t>生活补助</t>
  </si>
  <si>
    <t>530428231100001456098</t>
  </si>
  <si>
    <t>福利费</t>
  </si>
  <si>
    <t>530428241100002881760</t>
  </si>
  <si>
    <t>义务教育课后服务费专项资金</t>
  </si>
  <si>
    <t>30199</t>
  </si>
  <si>
    <t>其他工资福利支出</t>
  </si>
  <si>
    <t>530428251100004027327</t>
  </si>
  <si>
    <t>职业年金记实缴费经费</t>
  </si>
  <si>
    <t>30109</t>
  </si>
  <si>
    <t>职业年金缴费</t>
  </si>
  <si>
    <t>预算05-1表</t>
  </si>
  <si>
    <t>2026年部门项目支出预算表</t>
  </si>
  <si>
    <t>项目分类</t>
  </si>
  <si>
    <t>项目单位</t>
  </si>
  <si>
    <t>经济科目编码</t>
  </si>
  <si>
    <t>本年拨款</t>
  </si>
  <si>
    <t>其中：本次下达</t>
  </si>
  <si>
    <t>城乡义务教育学校补助专项资金</t>
  </si>
  <si>
    <t>312 民生类</t>
  </si>
  <si>
    <t>530428231100001288725</t>
  </si>
  <si>
    <t>30201</t>
  </si>
  <si>
    <t>办公费</t>
  </si>
  <si>
    <t>30308</t>
  </si>
  <si>
    <t>助学金</t>
  </si>
  <si>
    <t>单位自有资金</t>
  </si>
  <si>
    <t>313 事业发展类</t>
  </si>
  <si>
    <t>530428251100003710415</t>
  </si>
  <si>
    <t>30213</t>
  </si>
  <si>
    <t>维修（护）费</t>
  </si>
  <si>
    <t>31002</t>
  </si>
  <si>
    <t>办公设备购置</t>
  </si>
  <si>
    <t>非税成本经费</t>
  </si>
  <si>
    <t>530428261100005127017</t>
  </si>
  <si>
    <t>30226</t>
  </si>
  <si>
    <t>劳务费</t>
  </si>
  <si>
    <t>遗属生活困难补助经费</t>
  </si>
  <si>
    <t>530428241100002128381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</si>
  <si>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</si>
  <si>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</si>
  <si>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</si>
  <si>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</si>
  <si>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</si>
  <si>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</si>
  <si>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</si>
  <si>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</si>
  <si>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</si>
  <si>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</si>
  <si>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</si>
  <si>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</si>
  <si>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加强财政票据管理，规范政府非税收入征收行为，进一步落实收支两条线管理规定，切实做好教育收费工作，将教育收费收费项目、收费标准进行公示，主动接受学生、家长、社会的监督。</t>
  </si>
  <si>
    <t>产出指标</t>
  </si>
  <si>
    <t>数量指标</t>
  </si>
  <si>
    <t>小卖部租金</t>
  </si>
  <si>
    <t>=</t>
  </si>
  <si>
    <t>126000</t>
  </si>
  <si>
    <t>元</t>
  </si>
  <si>
    <t>定量指标</t>
  </si>
  <si>
    <t>反映小卖部租金</t>
  </si>
  <si>
    <t>租赁款收缴次数</t>
  </si>
  <si>
    <t>1.00</t>
  </si>
  <si>
    <t>次</t>
  </si>
  <si>
    <t>反映租赁款收缴次数</t>
  </si>
  <si>
    <t>质量指标</t>
  </si>
  <si>
    <t>非税收入征收合格率</t>
  </si>
  <si>
    <t>100</t>
  </si>
  <si>
    <t>%</t>
  </si>
  <si>
    <t>反映非税收入征收合格情况</t>
  </si>
  <si>
    <t>效益指标</t>
  </si>
  <si>
    <t>社会效益</t>
  </si>
  <si>
    <t>依法依规进行收费</t>
  </si>
  <si>
    <t>反映依法依规进行收费情况</t>
  </si>
  <si>
    <t>满意度指标</t>
  </si>
  <si>
    <t>服务对象满意度</t>
  </si>
  <si>
    <t>征收对象满意度</t>
  </si>
  <si>
    <t>&gt;=</t>
  </si>
  <si>
    <t>90</t>
  </si>
  <si>
    <t>反映征收对象满意度情况</t>
  </si>
  <si>
    <t>根据深《国务院关于进一步深化预算管理制度改革的意见》（国发〔2021〕5号）和《云南省预算指标核算管理改革实施方案》的通知（云财库〔2021〕23号）文件通知精神，将单位自有资金纳入部门预算，实行预算全口径管理，严格按照预算指标核算管理相关要求在预算管理一体化系统中办理各项业务，确保资金使用安全、规范、高效。</t>
  </si>
  <si>
    <t>受益学生数</t>
  </si>
  <si>
    <t>572</t>
  </si>
  <si>
    <t>人</t>
  </si>
  <si>
    <t>根据受助学生人数</t>
  </si>
  <si>
    <t>时效指标</t>
  </si>
  <si>
    <t>当年资金到位率</t>
  </si>
  <si>
    <t>根据当年资金到位情况。</t>
  </si>
  <si>
    <t>资助资金发放及时率</t>
  </si>
  <si>
    <t>反映资金拨付及时情况。</t>
  </si>
  <si>
    <t>九年义务教育巩固率</t>
  </si>
  <si>
    <t>反映学校安全建设有利于九年义务教育</t>
  </si>
  <si>
    <t>受益学生满意度</t>
  </si>
  <si>
    <t>反映项目建设学校师生满意度</t>
  </si>
  <si>
    <t>根据云人社发〔2010〕127号文件和玉民发〔2023〕13号文件精神，在2024-2026年对我单位符合补助人员给予生活困难补助，确保享受补助人员得到遗属补助生活保障，解除职工和遗属后顾之忧，维护社会稳定。做好本部门人员、公用经费保障，按规定落实干部职工各项待遇，支持部门正常履职。</t>
  </si>
  <si>
    <t>工资福利发放事业人数</t>
  </si>
  <si>
    <t>01</t>
  </si>
  <si>
    <t>反映部门（单位）实际发放事业编制人员数量。工资福利包括：事业人员工资、社会保险、住房公积金、职业年金等。</t>
  </si>
  <si>
    <t>空工资福利发放行政人数</t>
  </si>
  <si>
    <t>0</t>
  </si>
  <si>
    <t>反映部门（单位）实际发放工资人员数量。工资福利包括：行政人员工资、社会保险、住房公积金、职业年金等。</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</si>
  <si>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</si>
  <si>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</si>
  <si>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</si>
  <si>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</si>
  <si>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</si>
  <si>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</si>
  <si>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</si>
  <si>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</si>
  <si>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
，专款专用的原则，加强全过程预算绩效管理，切实提高财政资金使用效益，在组织预算执行中对照年度绩效目标做好绩效运行监控和绩效评价，确保年度绩效目标如期实现。</t>
  </si>
  <si>
    <t>建档立卡学生资助比例</t>
  </si>
  <si>
    <t>建档立卡学生资助人数占全部建档立卡学生资助人数比例</t>
  </si>
  <si>
    <t>义务教育学校公用经费补助人数</t>
  </si>
  <si>
    <t>620</t>
  </si>
  <si>
    <t>反映义务教育学校公用经费补助人数620人。</t>
  </si>
  <si>
    <t>城乡义务教育学生营养改善计划资金补助人数</t>
  </si>
  <si>
    <t>617</t>
  </si>
  <si>
    <t>城乡义务教育学生营养改善计划补助人数617人。</t>
  </si>
  <si>
    <t>义务教育家庭经济困难寄宿学生生活补助补助人数</t>
  </si>
  <si>
    <t>177</t>
  </si>
  <si>
    <t>义务教育随班就读学生生均公用经费补助人数</t>
  </si>
  <si>
    <t>13</t>
  </si>
  <si>
    <t>义务教育寄宿制学生公用经费人数</t>
  </si>
  <si>
    <t>反映义务教育寄宿制学生公用经费人数620人。</t>
  </si>
  <si>
    <t>义务教育家庭经济困难非寄宿制学生生活补助</t>
  </si>
  <si>
    <t>反映义务教育家庭经济困难非寄宿制学生生活补助人数。</t>
  </si>
  <si>
    <t>落实各种学生资助政策</t>
  </si>
  <si>
    <t>反映出版发行工作按计划完成的情况。
按预算计划进度完成率=全年出版发行项目图书数量/项目预算出版发行数量*100%</t>
  </si>
  <si>
    <t>经济效益</t>
  </si>
  <si>
    <t>补助标准达标率</t>
  </si>
  <si>
    <t>95</t>
  </si>
  <si>
    <t>教师培训费占比</t>
  </si>
  <si>
    <t>受助对象满意度</t>
  </si>
  <si>
    <t>预算06表</t>
  </si>
  <si>
    <t>2026年部门政府性基金预算支出预算表</t>
  </si>
  <si>
    <t>政府性基金预算支出</t>
  </si>
  <si>
    <t>备注：元江哈尼族彝族傣族自治县曼来中学无政府性基金预算支出预算，故政府性基金预算支出预算表无数据。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</si>
  <si>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</si>
  <si>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</si>
  <si>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</si>
  <si>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</si>
  <si>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</si>
  <si>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</si>
  <si>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</si>
  <si>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</si>
  <si>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</si>
  <si>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</si>
  <si>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</si>
  <si>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</si>
  <si>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学校大宗食品采购</t>
  </si>
  <si>
    <t>批次</t>
  </si>
  <si>
    <t>预算08表</t>
  </si>
  <si>
    <t>2026年部门政府购买服务预算表</t>
  </si>
  <si>
    <t>政府购买服务项目</t>
  </si>
  <si>
    <t>政府购买服务目录</t>
  </si>
  <si>
    <t>政府购买服务指导性目录代码</t>
  </si>
  <si>
    <t>备注：元江哈尼族彝族傣族自治县曼来中学无政府购买服务预算，故政府购买服务预算表无数据。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</si>
  <si>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</si>
  <si>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</si>
  <si>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</si>
  <si>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</si>
  <si>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</si>
  <si>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</si>
  <si>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</si>
  <si>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</si>
  <si>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</si>
  <si>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</si>
  <si>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</si>
  <si>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</si>
  <si>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</si>
  <si>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</si>
  <si>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</si>
  <si>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</si>
  <si>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14</t>
  </si>
  <si>
    <t>备注：元江哈尼族彝族傣族自治县曼来中学无对下转移支付预算，故对下转移支付预算表无数据。</t>
  </si>
  <si>
    <t>预算09-2表</t>
  </si>
  <si>
    <t>2026年对下转移支付绩效目标表</t>
  </si>
  <si>
    <t>备注：元江哈尼族彝族傣族自治县曼来中学无对下转移支付预算，故对下转移支付绩效目标表无数据。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</si>
  <si>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</si>
  <si>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</si>
  <si>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</si>
  <si>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</si>
  <si>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</si>
  <si>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</si>
  <si>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</si>
  <si>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</si>
  <si>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备注：元江哈尼族彝族傣族自治县曼来中学无新增资产配置，故新增资产配置表无数据。</t>
  </si>
  <si>
    <t>预算11表</t>
  </si>
  <si>
    <t>2026年上级补助项目支出预算表</t>
  </si>
  <si>
    <t>上级补助</t>
  </si>
  <si>
    <t>备注：元江哈尼族彝族傣族自治县曼来中学无上级补助项目支出预算，故上级补助项目支出预算表无数据。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</si>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</sst>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54" applyNumberFormat="1"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0" fontId="0" fillId="0" borderId="0" xfId="0" applyFont="1" applyAlignment="1">
      <alignment horizontal="center" vertical="top"/>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49"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0" fillId="0" borderId="0" xfId="0" applyFont="1" applyFill="1">
      <alignment vertical="top"/>
    </xf>
    <xf numFmtId="0" fontId="11" fillId="0" borderId="0" xfId="0" applyFont="1" applyAlignment="1">
      <alignment horizontal="center" vertical="center"/>
    </xf>
    <xf numFmtId="0" fontId="7" fillId="0" borderId="0" xfId="0" applyFont="1" applyAlignment="1"/>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49" fontId="2" fillId="0" borderId="1" xfId="53" applyNumberFormat="1" applyFont="1" applyFill="1" applyBorder="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8" fontId="2" fillId="0" borderId="1" xfId="54"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"单位名称："&amp;"元江哈尼族彝族傣族自治县曼来中学"</f>
        <v>单位名称：元江哈尼族彝族傣族自治县曼来中学</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0" t="s">
        <v>8</v>
      </c>
      <c r="B7" s="58">
        <v>13021342.46</v>
      </c>
      <c r="C7" s="70" t="str">
        <f>"一"&amp;"、"&amp;"教育支出"</f>
        <v>一、教育支出</v>
      </c>
      <c r="D7" s="58">
        <v>10058973.88</v>
      </c>
    </row>
    <row r="8" ht="22.5" customHeight="1" spans="1:4">
      <c r="A8" s="70" t="s">
        <v>9</v>
      </c>
      <c r="B8" s="58"/>
      <c r="C8" s="70" t="str">
        <f>"二"&amp;"、"&amp;"社会保障和就业支出"</f>
        <v>二、社会保障和就业支出</v>
      </c>
      <c r="D8" s="58">
        <v>2759279.52</v>
      </c>
    </row>
    <row r="9" ht="22.5" customHeight="1" spans="1:4">
      <c r="A9" s="70" t="s">
        <v>10</v>
      </c>
      <c r="B9" s="58"/>
      <c r="C9" s="70" t="str">
        <f>"三"&amp;"、"&amp;"卫生健康支出"</f>
        <v>三、卫生健康支出</v>
      </c>
      <c r="D9" s="58">
        <v>1243329.06</v>
      </c>
    </row>
    <row r="10" ht="22.5" customHeight="1" spans="1:4">
      <c r="A10" s="70" t="s">
        <v>11</v>
      </c>
      <c r="B10" s="58"/>
      <c r="C10" s="70" t="str">
        <f>"四"&amp;"、"&amp;"住房保障支出"</f>
        <v>四、住房保障支出</v>
      </c>
      <c r="D10" s="58">
        <v>872760</v>
      </c>
    </row>
    <row r="11" ht="22.5" customHeight="1" spans="1:4">
      <c r="A11" s="70" t="s">
        <v>12</v>
      </c>
      <c r="B11" s="58">
        <v>1913000</v>
      </c>
      <c r="C11" s="70"/>
      <c r="D11" s="58"/>
    </row>
    <row r="12" ht="22.5" customHeight="1" spans="1:4">
      <c r="A12" s="70" t="s">
        <v>13</v>
      </c>
      <c r="B12" s="58"/>
      <c r="C12" s="70"/>
      <c r="D12" s="58"/>
    </row>
    <row r="13" ht="22.5" customHeight="1" spans="1:4">
      <c r="A13" s="70" t="s">
        <v>14</v>
      </c>
      <c r="B13" s="58"/>
      <c r="C13" s="70"/>
      <c r="D13" s="58"/>
    </row>
    <row r="14" ht="22.5" customHeight="1" spans="1:4">
      <c r="A14" s="70" t="s">
        <v>15</v>
      </c>
      <c r="B14" s="58"/>
      <c r="C14" s="70"/>
      <c r="D14" s="58"/>
    </row>
    <row r="15" ht="22.5" customHeight="1" spans="1:4">
      <c r="A15" s="71" t="s">
        <v>16</v>
      </c>
      <c r="B15" s="58"/>
      <c r="C15" s="74"/>
      <c r="D15" s="58"/>
    </row>
    <row r="16" ht="22.5" customHeight="1" spans="1:4">
      <c r="A16" s="71" t="s">
        <v>17</v>
      </c>
      <c r="B16" s="58">
        <v>1913000</v>
      </c>
      <c r="C16" s="74"/>
      <c r="D16" s="58"/>
    </row>
    <row r="17" ht="22.5" customHeight="1" spans="1:4">
      <c r="A17" s="71"/>
      <c r="B17" s="58"/>
      <c r="C17" s="74"/>
      <c r="D17" s="58"/>
    </row>
    <row r="18" ht="22.5" customHeight="1" spans="1:4">
      <c r="A18" s="72" t="s">
        <v>18</v>
      </c>
      <c r="B18" s="73">
        <v>14934342.46</v>
      </c>
      <c r="C18" s="74" t="s">
        <v>19</v>
      </c>
      <c r="D18" s="73">
        <v>14934342.46</v>
      </c>
    </row>
    <row r="19" ht="22.5" customHeight="1" spans="1:4">
      <c r="A19" s="81" t="s">
        <v>20</v>
      </c>
      <c r="B19" s="58"/>
      <c r="C19" s="82" t="s">
        <v>21</v>
      </c>
      <c r="D19" s="45"/>
    </row>
    <row r="20" ht="22.5" customHeight="1" spans="1:4">
      <c r="A20" s="71" t="s">
        <v>22</v>
      </c>
      <c r="B20" s="73"/>
      <c r="C20" s="71" t="s">
        <v>22</v>
      </c>
      <c r="D20" s="73"/>
    </row>
    <row r="21" ht="22.5" customHeight="1" spans="1:4">
      <c r="A21" s="71" t="s">
        <v>23</v>
      </c>
      <c r="B21" s="73"/>
      <c r="C21" s="71" t="s">
        <v>24</v>
      </c>
      <c r="D21" s="73"/>
    </row>
    <row r="22" ht="22.5" customHeight="1" spans="1:4">
      <c r="A22" s="72" t="s">
        <v>25</v>
      </c>
      <c r="B22" s="73">
        <v>14934342.46</v>
      </c>
      <c r="C22" s="74" t="s">
        <v>26</v>
      </c>
      <c r="D22" s="73">
        <v>14934342.46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20" sqref="C2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318</v>
      </c>
    </row>
    <row r="2" ht="37.5" customHeight="1" spans="1:6">
      <c r="A2" s="3" t="s">
        <v>319</v>
      </c>
      <c r="B2" s="3"/>
      <c r="C2" s="3"/>
      <c r="D2" s="3"/>
      <c r="E2" s="3"/>
      <c r="F2" s="3"/>
    </row>
    <row r="3" ht="18.75" customHeight="1" spans="1:6">
      <c r="A3" s="42" t="str">
        <f>"单位名称："&amp;"元江哈尼族彝族傣族自治县曼来中学"</f>
        <v>单位名称：元江哈尼族彝族傣族自治县曼来中学</v>
      </c>
      <c r="B3" s="42"/>
      <c r="C3" s="42"/>
      <c r="D3" s="43"/>
      <c r="E3" s="43"/>
      <c r="F3" s="44" t="s">
        <v>29</v>
      </c>
    </row>
    <row r="4" ht="18.75" customHeight="1" spans="1:6">
      <c r="A4" s="12" t="s">
        <v>137</v>
      </c>
      <c r="B4" s="12" t="s">
        <v>59</v>
      </c>
      <c r="C4" s="12" t="s">
        <v>60</v>
      </c>
      <c r="D4" s="27" t="s">
        <v>320</v>
      </c>
      <c r="E4" s="27"/>
      <c r="F4" s="27"/>
    </row>
    <row r="5" ht="18.75" customHeight="1" spans="1:6">
      <c r="A5" s="12" t="s">
        <v>59</v>
      </c>
      <c r="B5" s="12" t="s">
        <v>59</v>
      </c>
      <c r="C5" s="12" t="s">
        <v>60</v>
      </c>
      <c r="D5" s="27" t="s">
        <v>34</v>
      </c>
      <c r="E5" s="27" t="s">
        <v>63</v>
      </c>
      <c r="F5" s="27" t="s">
        <v>64</v>
      </c>
    </row>
    <row r="6" ht="18.75" customHeight="1" spans="1:6">
      <c r="A6" s="13" t="s">
        <v>46</v>
      </c>
      <c r="B6" s="13">
        <v>2</v>
      </c>
      <c r="C6" s="13">
        <v>3</v>
      </c>
      <c r="D6" s="13" t="s">
        <v>49</v>
      </c>
      <c r="E6" s="13" t="s">
        <v>50</v>
      </c>
      <c r="F6" s="13" t="s">
        <v>51</v>
      </c>
    </row>
    <row r="7" ht="20.25" customHeight="1" spans="1:6">
      <c r="A7" s="15" t="s">
        <v>133</v>
      </c>
      <c r="B7" s="15" t="s">
        <v>133</v>
      </c>
      <c r="C7" s="15" t="s">
        <v>133</v>
      </c>
      <c r="D7" s="16" t="s">
        <v>133</v>
      </c>
      <c r="E7" s="16" t="s">
        <v>133</v>
      </c>
      <c r="F7" s="16" t="s">
        <v>133</v>
      </c>
    </row>
    <row r="8" ht="20.25" customHeight="1" spans="1:6">
      <c r="A8" s="15" t="s">
        <v>107</v>
      </c>
      <c r="B8" s="15"/>
      <c r="C8" s="15"/>
      <c r="D8" s="45"/>
      <c r="E8" s="45"/>
      <c r="F8" s="45"/>
    </row>
    <row r="10" customHeight="1" spans="1:6">
      <c r="A10" t="s">
        <v>321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8" t="s">
        <v>322</v>
      </c>
    </row>
    <row r="2" ht="45" customHeight="1" spans="1:17">
      <c r="A2" s="28" t="s">
        <v>323</v>
      </c>
      <c r="B2" s="28"/>
      <c r="C2" s="28"/>
      <c r="D2" s="28"/>
      <c r="E2" s="28"/>
      <c r="F2" s="28"/>
      <c r="G2" s="28"/>
      <c r="H2" s="28"/>
      <c r="I2" s="28"/>
      <c r="J2" s="28"/>
      <c r="K2" s="28"/>
      <c r="L2" s="28"/>
      <c r="M2" s="28"/>
      <c r="N2" s="34"/>
      <c r="O2" s="34"/>
      <c r="P2" s="34"/>
      <c r="Q2" s="34"/>
    </row>
    <row r="3" ht="20.25" customHeight="1" spans="1:17">
      <c r="A3" s="17" t="str">
        <f>"单位名称："&amp;"元江哈尼族彝族傣族自治县曼来中学"</f>
        <v>单位名称：元江哈尼族彝族傣族自治县曼来中学</v>
      </c>
      <c r="B3" s="17"/>
      <c r="C3" s="17"/>
      <c r="D3" s="17"/>
      <c r="E3" s="17"/>
      <c r="F3" s="17"/>
      <c r="G3" s="17"/>
      <c r="H3" s="17"/>
      <c r="I3" s="17"/>
      <c r="J3" s="17"/>
      <c r="K3" s="17"/>
      <c r="L3" s="17"/>
      <c r="M3" s="17"/>
      <c r="N3" s="17"/>
      <c r="O3" s="17"/>
      <c r="P3" s="17"/>
      <c r="Q3" s="18" t="s">
        <v>29</v>
      </c>
    </row>
    <row r="4" ht="20.25" customHeight="1" spans="1:17">
      <c r="A4" s="20" t="s">
        <v>324</v>
      </c>
      <c r="B4" s="20" t="s">
        <v>325</v>
      </c>
      <c r="C4" s="20" t="s">
        <v>326</v>
      </c>
      <c r="D4" s="20" t="s">
        <v>327</v>
      </c>
      <c r="E4" s="20" t="s">
        <v>328</v>
      </c>
      <c r="F4" s="20" t="s">
        <v>329</v>
      </c>
      <c r="G4" s="20" t="s">
        <v>144</v>
      </c>
      <c r="H4" s="20"/>
      <c r="I4" s="20"/>
      <c r="J4" s="20"/>
      <c r="K4" s="20"/>
      <c r="L4" s="20"/>
      <c r="M4" s="20"/>
      <c r="N4" s="20"/>
      <c r="O4" s="20"/>
      <c r="P4" s="20"/>
      <c r="Q4" s="20"/>
    </row>
    <row r="5" ht="20.25" customHeight="1" spans="1:17">
      <c r="A5" s="20" t="s">
        <v>330</v>
      </c>
      <c r="B5" s="20" t="s">
        <v>325</v>
      </c>
      <c r="C5" s="20" t="s">
        <v>326</v>
      </c>
      <c r="D5" s="20" t="s">
        <v>327</v>
      </c>
      <c r="E5" s="20" t="s">
        <v>328</v>
      </c>
      <c r="F5" s="20" t="s">
        <v>329</v>
      </c>
      <c r="G5" s="20" t="s">
        <v>32</v>
      </c>
      <c r="H5" s="20" t="s">
        <v>35</v>
      </c>
      <c r="I5" s="20" t="s">
        <v>331</v>
      </c>
      <c r="J5" s="20" t="s">
        <v>332</v>
      </c>
      <c r="K5" s="20" t="s">
        <v>38</v>
      </c>
      <c r="L5" s="20" t="s">
        <v>333</v>
      </c>
      <c r="M5" s="20" t="s">
        <v>62</v>
      </c>
      <c r="N5" s="20"/>
      <c r="O5" s="20"/>
      <c r="P5" s="20"/>
      <c r="Q5" s="20"/>
    </row>
    <row r="6" ht="32.4" customHeight="1" spans="1:17">
      <c r="A6" s="20"/>
      <c r="B6" s="20"/>
      <c r="C6" s="20"/>
      <c r="D6" s="20"/>
      <c r="E6" s="20"/>
      <c r="F6" s="20"/>
      <c r="G6" s="20"/>
      <c r="H6" s="20" t="s">
        <v>34</v>
      </c>
      <c r="I6" s="20"/>
      <c r="J6" s="20"/>
      <c r="K6" s="20"/>
      <c r="L6" s="20" t="s">
        <v>34</v>
      </c>
      <c r="M6" s="20" t="s">
        <v>41</v>
      </c>
      <c r="N6" s="20" t="s">
        <v>42</v>
      </c>
      <c r="O6" s="35" t="s">
        <v>43</v>
      </c>
      <c r="P6" s="35" t="s">
        <v>44</v>
      </c>
      <c r="Q6" s="35"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6" t="s">
        <v>212</v>
      </c>
      <c r="B8" s="37"/>
      <c r="C8" s="37"/>
      <c r="D8" s="38"/>
      <c r="E8" s="38"/>
      <c r="F8" s="38"/>
      <c r="G8" s="38">
        <v>617000</v>
      </c>
      <c r="H8" s="38"/>
      <c r="I8" s="38"/>
      <c r="J8" s="39"/>
      <c r="K8" s="39"/>
      <c r="L8" s="38">
        <v>617000</v>
      </c>
      <c r="M8" s="38"/>
      <c r="N8" s="38"/>
      <c r="O8" s="38"/>
      <c r="P8" s="38"/>
      <c r="Q8" s="38">
        <v>617000</v>
      </c>
    </row>
    <row r="9" ht="20.25" customHeight="1" spans="1:17">
      <c r="A9" s="37"/>
      <c r="B9" s="37" t="s">
        <v>334</v>
      </c>
      <c r="C9" s="37" t="str">
        <f>"A07060199"&amp;"  "&amp;"其他农副食品，动、植物油制品"</f>
        <v>A07060199  其他农副食品，动、植物油制品</v>
      </c>
      <c r="D9" s="40" t="s">
        <v>335</v>
      </c>
      <c r="E9" s="21">
        <v>1</v>
      </c>
      <c r="F9" s="38"/>
      <c r="G9" s="38">
        <v>617000</v>
      </c>
      <c r="H9" s="39"/>
      <c r="I9" s="39"/>
      <c r="J9" s="39"/>
      <c r="K9" s="39"/>
      <c r="L9" s="38">
        <v>617000</v>
      </c>
      <c r="M9" s="38"/>
      <c r="N9" s="38"/>
      <c r="O9" s="38"/>
      <c r="P9" s="38"/>
      <c r="Q9" s="38">
        <v>617000</v>
      </c>
    </row>
    <row r="10" ht="20.25" customHeight="1" spans="1:17">
      <c r="A10" s="21" t="s">
        <v>32</v>
      </c>
      <c r="B10" s="21"/>
      <c r="C10" s="21"/>
      <c r="D10" s="40"/>
      <c r="E10" s="40"/>
      <c r="F10" s="38"/>
      <c r="G10" s="38">
        <v>617000</v>
      </c>
      <c r="H10" s="38"/>
      <c r="I10" s="38"/>
      <c r="J10" s="38"/>
      <c r="K10" s="38"/>
      <c r="L10" s="38">
        <v>617000</v>
      </c>
      <c r="M10" s="38"/>
      <c r="N10" s="38"/>
      <c r="O10" s="38"/>
      <c r="P10" s="38"/>
      <c r="Q10" s="38">
        <v>617000</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H19" sqref="H19"/>
    </sheetView>
  </sheetViews>
  <sheetFormatPr defaultColWidth="8.85" defaultRowHeight="15" customHeight="1"/>
  <cols>
    <col min="1" max="3" width="12.875" customWidth="1"/>
    <col min="4" max="4" width="11" customWidth="1"/>
    <col min="5" max="14" width="11.5" customWidth="1"/>
  </cols>
  <sheetData>
    <row r="1" customHeight="1" spans="1:14">
      <c r="A1" s="18"/>
      <c r="B1" s="18"/>
      <c r="C1" s="18"/>
      <c r="D1" s="18"/>
      <c r="E1" s="18"/>
      <c r="F1" s="18"/>
      <c r="G1" s="18"/>
      <c r="H1" s="18"/>
      <c r="I1" s="18"/>
      <c r="J1" s="18"/>
      <c r="K1" s="18"/>
      <c r="L1" s="18"/>
      <c r="M1" s="18"/>
      <c r="N1" s="18" t="s">
        <v>336</v>
      </c>
    </row>
    <row r="2" ht="45" customHeight="1" spans="1:14">
      <c r="A2" s="28" t="s">
        <v>337</v>
      </c>
      <c r="B2" s="28"/>
      <c r="C2" s="28"/>
      <c r="D2" s="28"/>
      <c r="E2" s="28"/>
      <c r="F2" s="28"/>
      <c r="G2" s="28"/>
      <c r="H2" s="28"/>
      <c r="I2" s="28"/>
      <c r="J2" s="28"/>
      <c r="K2" s="28"/>
      <c r="L2" s="28"/>
      <c r="M2" s="28"/>
      <c r="N2" s="28"/>
    </row>
    <row r="3" ht="20.25" customHeight="1" spans="1:14">
      <c r="A3" s="17" t="str">
        <f>"单位名称："&amp;"元江哈尼族彝族傣族自治县曼来中学"</f>
        <v>单位名称：元江哈尼族彝族傣族自治县曼来中学</v>
      </c>
      <c r="B3" s="17"/>
      <c r="C3" s="17"/>
      <c r="D3" s="17"/>
      <c r="E3" s="17"/>
      <c r="F3" s="17"/>
      <c r="G3" s="17"/>
      <c r="H3" s="17"/>
      <c r="I3" s="18"/>
      <c r="J3" s="18"/>
      <c r="K3" s="18"/>
      <c r="L3" s="18"/>
      <c r="M3" s="18"/>
      <c r="N3" s="18" t="s">
        <v>29</v>
      </c>
    </row>
    <row r="4" ht="27.15" customHeight="1" spans="1:14">
      <c r="A4" s="29" t="s">
        <v>324</v>
      </c>
      <c r="B4" s="29" t="s">
        <v>338</v>
      </c>
      <c r="C4" s="29" t="s">
        <v>339</v>
      </c>
      <c r="D4" s="29" t="s">
        <v>144</v>
      </c>
      <c r="E4" s="29"/>
      <c r="F4" s="29"/>
      <c r="G4" s="29"/>
      <c r="H4" s="29"/>
      <c r="I4" s="29"/>
      <c r="J4" s="29"/>
      <c r="K4" s="29"/>
      <c r="L4" s="29"/>
      <c r="M4" s="29"/>
      <c r="N4" s="29"/>
    </row>
    <row r="5" ht="23.4" customHeight="1" spans="1:14">
      <c r="A5" s="29" t="s">
        <v>330</v>
      </c>
      <c r="B5" s="29"/>
      <c r="C5" s="29" t="s">
        <v>340</v>
      </c>
      <c r="D5" s="29" t="s">
        <v>32</v>
      </c>
      <c r="E5" s="29" t="s">
        <v>35</v>
      </c>
      <c r="F5" s="29" t="s">
        <v>331</v>
      </c>
      <c r="G5" s="29" t="s">
        <v>332</v>
      </c>
      <c r="H5" s="29" t="s">
        <v>38</v>
      </c>
      <c r="I5" s="29" t="s">
        <v>333</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1" t="s">
        <v>133</v>
      </c>
      <c r="B8" s="21" t="s">
        <v>133</v>
      </c>
      <c r="C8" s="21" t="s">
        <v>133</v>
      </c>
      <c r="D8" s="32" t="s">
        <v>133</v>
      </c>
      <c r="E8" s="32" t="s">
        <v>133</v>
      </c>
      <c r="F8" s="32" t="s">
        <v>133</v>
      </c>
      <c r="G8" s="32" t="s">
        <v>133</v>
      </c>
      <c r="H8" s="32" t="s">
        <v>133</v>
      </c>
      <c r="I8" s="32" t="s">
        <v>133</v>
      </c>
      <c r="J8" s="32" t="s">
        <v>133</v>
      </c>
      <c r="K8" s="32" t="s">
        <v>133</v>
      </c>
      <c r="L8" s="32" t="s">
        <v>133</v>
      </c>
      <c r="M8" s="32" t="s">
        <v>133</v>
      </c>
      <c r="N8" s="32" t="s">
        <v>133</v>
      </c>
    </row>
    <row r="10" customHeight="1" spans="1:14">
      <c r="A10" t="s">
        <v>341</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L30" sqref="L30"/>
    </sheetView>
  </sheetViews>
  <sheetFormatPr defaultColWidth="8.85" defaultRowHeight="15" customHeight="1"/>
  <cols>
    <col min="1" max="14" width="11.625" customWidth="1"/>
  </cols>
  <sheetData>
    <row r="1" ht="24.15" customHeight="1" spans="1:14">
      <c r="A1" s="17"/>
      <c r="B1" s="17"/>
      <c r="C1" s="17"/>
      <c r="D1" s="17"/>
      <c r="E1" s="17"/>
      <c r="F1" s="17"/>
      <c r="G1" s="17"/>
      <c r="H1" s="17"/>
      <c r="I1" s="17"/>
      <c r="J1" s="17"/>
      <c r="K1" s="17"/>
      <c r="L1" s="17"/>
      <c r="M1" s="17"/>
      <c r="N1" s="18" t="s">
        <v>342</v>
      </c>
    </row>
    <row r="2" ht="45.15" customHeight="1" spans="1:14">
      <c r="A2" s="23" t="s">
        <v>343</v>
      </c>
      <c r="B2" s="23"/>
      <c r="C2" s="23"/>
      <c r="D2" s="23"/>
      <c r="E2" s="23"/>
      <c r="F2" s="23"/>
      <c r="G2" s="23"/>
      <c r="H2" s="23"/>
      <c r="I2" s="23"/>
      <c r="J2" s="23"/>
      <c r="K2" s="23"/>
      <c r="L2" s="23"/>
      <c r="M2" s="23"/>
      <c r="N2" s="23"/>
    </row>
    <row r="3" ht="18.75" customHeight="1" spans="1:14">
      <c r="A3" s="17" t="str">
        <f>"单位名称："&amp;"元江哈尼族彝族傣族自治县曼来中学"</f>
        <v>单位名称：元江哈尼族彝族傣族自治县曼来中学</v>
      </c>
      <c r="B3" s="17"/>
      <c r="C3" s="17"/>
      <c r="D3" s="17"/>
      <c r="E3" s="17"/>
      <c r="F3" s="17"/>
      <c r="G3" s="17"/>
      <c r="H3" s="17"/>
      <c r="I3" s="17"/>
      <c r="J3" s="17"/>
      <c r="K3" s="17"/>
      <c r="L3" s="17"/>
      <c r="M3" s="17"/>
      <c r="N3" s="18" t="s">
        <v>29</v>
      </c>
    </row>
    <row r="4" ht="22.5" customHeight="1" spans="1:14">
      <c r="A4" s="26" t="s">
        <v>344</v>
      </c>
      <c r="B4" s="26" t="s">
        <v>144</v>
      </c>
      <c r="C4" s="26"/>
      <c r="D4" s="26"/>
      <c r="E4" s="26" t="s">
        <v>345</v>
      </c>
      <c r="F4" s="26"/>
      <c r="G4" s="26"/>
      <c r="H4" s="26"/>
      <c r="I4" s="26"/>
      <c r="J4" s="26"/>
      <c r="K4" s="26"/>
      <c r="L4" s="26"/>
      <c r="M4" s="26"/>
      <c r="N4" s="26"/>
    </row>
    <row r="5" ht="22.5" customHeight="1" spans="1:14">
      <c r="A5" s="26"/>
      <c r="B5" s="26" t="s">
        <v>32</v>
      </c>
      <c r="C5" s="26" t="s">
        <v>35</v>
      </c>
      <c r="D5" s="26" t="s">
        <v>331</v>
      </c>
      <c r="E5" s="27" t="s">
        <v>346</v>
      </c>
      <c r="F5" s="27" t="s">
        <v>347</v>
      </c>
      <c r="G5" s="27" t="s">
        <v>348</v>
      </c>
      <c r="H5" s="27" t="s">
        <v>349</v>
      </c>
      <c r="I5" s="27" t="s">
        <v>350</v>
      </c>
      <c r="J5" s="27" t="s">
        <v>351</v>
      </c>
      <c r="K5" s="27" t="s">
        <v>352</v>
      </c>
      <c r="L5" s="27" t="s">
        <v>353</v>
      </c>
      <c r="M5" s="27" t="s">
        <v>354</v>
      </c>
      <c r="N5" s="27" t="s">
        <v>355</v>
      </c>
    </row>
    <row r="6" ht="18.75" customHeight="1" spans="1:14">
      <c r="A6" s="26" t="s">
        <v>46</v>
      </c>
      <c r="B6" s="26" t="s">
        <v>47</v>
      </c>
      <c r="C6" s="26" t="s">
        <v>48</v>
      </c>
      <c r="D6" s="26" t="s">
        <v>49</v>
      </c>
      <c r="E6" s="26" t="s">
        <v>50</v>
      </c>
      <c r="F6" s="26" t="s">
        <v>51</v>
      </c>
      <c r="G6" s="26" t="s">
        <v>52</v>
      </c>
      <c r="H6" s="26" t="s">
        <v>53</v>
      </c>
      <c r="I6" s="26" t="s">
        <v>54</v>
      </c>
      <c r="J6" s="26" t="s">
        <v>70</v>
      </c>
      <c r="K6" s="26" t="s">
        <v>356</v>
      </c>
      <c r="L6" s="26" t="s">
        <v>357</v>
      </c>
      <c r="M6" s="26" t="s">
        <v>306</v>
      </c>
      <c r="N6" s="26" t="s">
        <v>358</v>
      </c>
    </row>
    <row r="7" ht="18.75" customHeight="1" spans="1:14">
      <c r="A7" s="21" t="s">
        <v>133</v>
      </c>
      <c r="B7" s="21" t="s">
        <v>133</v>
      </c>
      <c r="C7" s="21" t="s">
        <v>133</v>
      </c>
      <c r="D7" s="21" t="s">
        <v>133</v>
      </c>
      <c r="E7" s="21" t="s">
        <v>133</v>
      </c>
      <c r="F7" s="21" t="s">
        <v>133</v>
      </c>
      <c r="G7" s="21" t="s">
        <v>133</v>
      </c>
      <c r="H7" s="21" t="s">
        <v>133</v>
      </c>
      <c r="I7" s="21" t="s">
        <v>133</v>
      </c>
      <c r="J7" s="21" t="s">
        <v>133</v>
      </c>
      <c r="K7" s="21" t="s">
        <v>133</v>
      </c>
      <c r="L7" s="21" t="s">
        <v>133</v>
      </c>
      <c r="M7" s="21" t="s">
        <v>133</v>
      </c>
      <c r="N7" s="21" t="s">
        <v>133</v>
      </c>
    </row>
    <row r="9" customHeight="1" spans="1:14">
      <c r="A9" t="s">
        <v>359</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6" sqref="B16"/>
    </sheetView>
  </sheetViews>
  <sheetFormatPr defaultColWidth="8.85" defaultRowHeight="15" customHeight="1" outlineLevelRow="7"/>
  <cols>
    <col min="1" max="11" width="19" customWidth="1"/>
  </cols>
  <sheetData>
    <row r="1" ht="18.75" customHeight="1" spans="1:10">
      <c r="A1" s="17"/>
      <c r="B1" s="17"/>
      <c r="C1" s="17"/>
      <c r="D1" s="17"/>
      <c r="E1" s="17"/>
      <c r="F1" s="17"/>
      <c r="G1" s="17"/>
      <c r="H1" s="17"/>
      <c r="I1" s="17"/>
      <c r="J1" s="18" t="s">
        <v>360</v>
      </c>
    </row>
    <row r="2" ht="52.05" customHeight="1" spans="1:10">
      <c r="A2" s="23" t="s">
        <v>361</v>
      </c>
      <c r="B2" s="24"/>
      <c r="C2" s="24"/>
      <c r="D2" s="24"/>
      <c r="E2" s="24"/>
      <c r="F2" s="24"/>
      <c r="G2" s="24"/>
      <c r="H2" s="24"/>
      <c r="I2" s="24"/>
      <c r="J2" s="24"/>
    </row>
    <row r="3" ht="21.3" customHeight="1" spans="1:10">
      <c r="A3" s="17" t="str">
        <f>"单位名称："&amp;"元江哈尼族彝族傣族自治县曼来中学"</f>
        <v>单位名称：元江哈尼族彝族傣族自治县曼来中学</v>
      </c>
      <c r="B3" s="17"/>
      <c r="C3" s="17"/>
      <c r="D3" s="25"/>
      <c r="E3" s="25"/>
      <c r="F3" s="25"/>
      <c r="G3" s="25"/>
      <c r="H3" s="25"/>
      <c r="I3" s="25"/>
      <c r="J3" s="25"/>
    </row>
    <row r="4" ht="27.15" customHeight="1" spans="1:10">
      <c r="A4" s="20" t="s">
        <v>227</v>
      </c>
      <c r="B4" s="20" t="s">
        <v>228</v>
      </c>
      <c r="C4" s="20" t="s">
        <v>229</v>
      </c>
      <c r="D4" s="20" t="s">
        <v>230</v>
      </c>
      <c r="E4" s="20" t="s">
        <v>231</v>
      </c>
      <c r="F4" s="20" t="s">
        <v>232</v>
      </c>
      <c r="G4" s="20" t="s">
        <v>233</v>
      </c>
      <c r="H4" s="20" t="s">
        <v>234</v>
      </c>
      <c r="I4" s="20" t="s">
        <v>235</v>
      </c>
      <c r="J4" s="20" t="s">
        <v>236</v>
      </c>
    </row>
    <row r="5" ht="18.75" customHeight="1" spans="1:10">
      <c r="A5" s="20" t="s">
        <v>46</v>
      </c>
      <c r="B5" s="20" t="s">
        <v>47</v>
      </c>
      <c r="C5" s="20" t="s">
        <v>48</v>
      </c>
      <c r="D5" s="20" t="s">
        <v>49</v>
      </c>
      <c r="E5" s="20" t="s">
        <v>50</v>
      </c>
      <c r="F5" s="20" t="s">
        <v>51</v>
      </c>
      <c r="G5" s="20" t="s">
        <v>52</v>
      </c>
      <c r="H5" s="20" t="s">
        <v>53</v>
      </c>
      <c r="I5" s="20" t="s">
        <v>54</v>
      </c>
      <c r="J5" s="20" t="s">
        <v>70</v>
      </c>
    </row>
    <row r="6" s="22" customFormat="1" ht="18.75" customHeight="1" spans="1:10">
      <c r="A6" s="21" t="s">
        <v>133</v>
      </c>
      <c r="B6" s="21" t="s">
        <v>133</v>
      </c>
      <c r="C6" s="21" t="s">
        <v>133</v>
      </c>
      <c r="D6" s="21" t="s">
        <v>133</v>
      </c>
      <c r="E6" s="21" t="s">
        <v>133</v>
      </c>
      <c r="F6" s="21" t="s">
        <v>133</v>
      </c>
      <c r="G6" s="21" t="s">
        <v>133</v>
      </c>
      <c r="H6" s="21" t="s">
        <v>133</v>
      </c>
      <c r="I6" s="21" t="s">
        <v>133</v>
      </c>
      <c r="J6" s="21" t="s">
        <v>133</v>
      </c>
    </row>
    <row r="8" customHeight="1" spans="1:10">
      <c r="A8" t="s">
        <v>362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G24" sqref="G24"/>
    </sheetView>
  </sheetViews>
  <sheetFormatPr defaultColWidth="8.85" defaultRowHeight="15" customHeight="1" outlineLevelCol="7"/>
  <cols>
    <col min="1" max="8" width="20.75" customWidth="1"/>
  </cols>
  <sheetData>
    <row r="1" ht="18.75" customHeight="1" spans="1:8">
      <c r="A1" s="17"/>
      <c r="B1" s="17"/>
      <c r="C1" s="17"/>
      <c r="D1" s="17"/>
      <c r="E1" s="17"/>
      <c r="F1" s="17"/>
      <c r="G1" s="17"/>
      <c r="H1" s="18" t="s">
        <v>363</v>
      </c>
    </row>
    <row r="2" ht="41.4" customHeight="1" spans="1:8">
      <c r="A2" s="19" t="s">
        <v>364</v>
      </c>
      <c r="B2" s="19"/>
      <c r="C2" s="19"/>
      <c r="D2" s="19"/>
      <c r="E2" s="19"/>
      <c r="F2" s="19"/>
      <c r="G2" s="19"/>
      <c r="H2" s="19"/>
    </row>
    <row r="3" ht="18.75" customHeight="1" spans="1:8">
      <c r="A3" s="17" t="str">
        <f>"单位名称："&amp;"元江哈尼族彝族傣族自治县曼来中学"</f>
        <v>单位名称：元江哈尼族彝族傣族自治县曼来中学</v>
      </c>
      <c r="B3" s="17"/>
      <c r="C3" s="17"/>
      <c r="D3" s="17"/>
      <c r="E3" s="17"/>
      <c r="F3" s="17"/>
      <c r="G3" s="17"/>
      <c r="H3" s="17"/>
    </row>
    <row r="4" ht="18.75" customHeight="1" spans="1:8">
      <c r="A4" s="20" t="s">
        <v>137</v>
      </c>
      <c r="B4" s="20" t="s">
        <v>365</v>
      </c>
      <c r="C4" s="20" t="s">
        <v>366</v>
      </c>
      <c r="D4" s="20" t="s">
        <v>367</v>
      </c>
      <c r="E4" s="20" t="s">
        <v>327</v>
      </c>
      <c r="F4" s="20" t="s">
        <v>368</v>
      </c>
      <c r="G4" s="20"/>
      <c r="H4" s="20"/>
    </row>
    <row r="5" ht="18.75" customHeight="1" spans="1:8">
      <c r="A5" s="20"/>
      <c r="B5" s="20"/>
      <c r="C5" s="20"/>
      <c r="D5" s="20"/>
      <c r="E5" s="20"/>
      <c r="F5" s="20" t="s">
        <v>328</v>
      </c>
      <c r="G5" s="20" t="s">
        <v>369</v>
      </c>
      <c r="H5" s="20" t="s">
        <v>370</v>
      </c>
    </row>
    <row r="6" ht="18.75" customHeight="1" spans="1:8">
      <c r="A6" s="20" t="s">
        <v>46</v>
      </c>
      <c r="B6" s="20" t="s">
        <v>47</v>
      </c>
      <c r="C6" s="20" t="s">
        <v>48</v>
      </c>
      <c r="D6" s="20" t="s">
        <v>49</v>
      </c>
      <c r="E6" s="20" t="s">
        <v>50</v>
      </c>
      <c r="F6" s="20" t="s">
        <v>51</v>
      </c>
      <c r="G6" s="20" t="s">
        <v>52</v>
      </c>
      <c r="H6" s="20" t="s">
        <v>53</v>
      </c>
    </row>
    <row r="7" ht="18.75" customHeight="1" spans="1:8">
      <c r="A7" s="21" t="s">
        <v>133</v>
      </c>
      <c r="B7" s="21" t="s">
        <v>133</v>
      </c>
      <c r="C7" s="21" t="s">
        <v>133</v>
      </c>
      <c r="D7" s="21" t="s">
        <v>133</v>
      </c>
      <c r="E7" s="21" t="s">
        <v>133</v>
      </c>
      <c r="F7" s="21" t="s">
        <v>133</v>
      </c>
      <c r="G7" s="16" t="s">
        <v>133</v>
      </c>
      <c r="H7" s="16" t="s">
        <v>133</v>
      </c>
    </row>
    <row r="9" customHeight="1" spans="1:8">
      <c r="A9" t="s">
        <v>371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D18" sqref="D18"/>
    </sheetView>
  </sheetViews>
  <sheetFormatPr defaultColWidth="8.85" defaultRowHeight="15" customHeight="1"/>
  <cols>
    <col min="1" max="11" width="13.125" customWidth="1"/>
  </cols>
  <sheetData>
    <row r="1" ht="18.75" customHeight="1" spans="1:11">
      <c r="A1" s="1"/>
      <c r="B1" s="1"/>
      <c r="C1" s="1"/>
      <c r="D1" s="1"/>
      <c r="E1" s="1"/>
      <c r="F1" s="1"/>
      <c r="G1" s="1"/>
      <c r="H1" s="2"/>
      <c r="I1" s="2"/>
      <c r="J1" s="2"/>
      <c r="K1" s="2" t="s">
        <v>372</v>
      </c>
    </row>
    <row r="2" ht="45" customHeight="1" spans="1:11">
      <c r="A2" s="3" t="s">
        <v>373</v>
      </c>
      <c r="B2" s="3"/>
      <c r="C2" s="3"/>
      <c r="D2" s="3"/>
      <c r="E2" s="3"/>
      <c r="F2" s="3"/>
      <c r="G2" s="3"/>
      <c r="H2" s="3"/>
      <c r="I2" s="3"/>
      <c r="J2" s="3"/>
      <c r="K2" s="3"/>
    </row>
    <row r="3" ht="18.75" customHeight="1" spans="1:11">
      <c r="A3" s="4" t="str">
        <f>"单位名称："&amp;"元江哈尼族彝族傣族自治县曼来中学"</f>
        <v>单位名称：元江哈尼族彝族傣族自治县曼来中学</v>
      </c>
      <c r="B3" s="4"/>
      <c r="C3" s="4"/>
      <c r="D3" s="4"/>
      <c r="E3" s="4"/>
      <c r="F3" s="4"/>
      <c r="G3" s="4"/>
      <c r="H3" s="5"/>
      <c r="I3" s="5"/>
      <c r="J3" s="5"/>
      <c r="K3" s="5" t="s">
        <v>29</v>
      </c>
    </row>
    <row r="4" ht="18.75" customHeight="1" spans="1:11">
      <c r="A4" s="12" t="s">
        <v>200</v>
      </c>
      <c r="B4" s="12" t="s">
        <v>139</v>
      </c>
      <c r="C4" s="12" t="s">
        <v>201</v>
      </c>
      <c r="D4" s="12" t="s">
        <v>140</v>
      </c>
      <c r="E4" s="12" t="s">
        <v>141</v>
      </c>
      <c r="F4" s="12" t="s">
        <v>202</v>
      </c>
      <c r="G4" s="12" t="s">
        <v>143</v>
      </c>
      <c r="H4" s="12" t="s">
        <v>32</v>
      </c>
      <c r="I4" s="12" t="s">
        <v>374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133</v>
      </c>
      <c r="B8" s="15" t="s">
        <v>133</v>
      </c>
      <c r="C8" s="14" t="s">
        <v>133</v>
      </c>
      <c r="D8" s="14" t="s">
        <v>133</v>
      </c>
      <c r="E8" s="14" t="s">
        <v>133</v>
      </c>
      <c r="F8" s="14" t="s">
        <v>133</v>
      </c>
      <c r="G8" s="14" t="s">
        <v>133</v>
      </c>
      <c r="H8" s="16" t="s">
        <v>133</v>
      </c>
      <c r="I8" s="16" t="s">
        <v>133</v>
      </c>
      <c r="J8" s="16" t="s">
        <v>133</v>
      </c>
      <c r="K8" s="16" t="s">
        <v>133</v>
      </c>
    </row>
    <row r="10" customHeight="1" spans="1:11">
      <c r="A10" t="s">
        <v>375</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376</v>
      </c>
    </row>
    <row r="2" ht="45" customHeight="1" spans="1:7">
      <c r="A2" s="3" t="s">
        <v>377</v>
      </c>
      <c r="B2" s="3"/>
      <c r="C2" s="3"/>
      <c r="D2" s="3"/>
      <c r="E2" s="3"/>
      <c r="F2" s="3"/>
      <c r="G2" s="3"/>
    </row>
    <row r="3" ht="24.15" customHeight="1" spans="1:7">
      <c r="A3" s="4" t="str">
        <f>"单位名称："&amp;"元江哈尼族彝族傣族自治县曼来中学"</f>
        <v>单位名称：元江哈尼族彝族傣族自治县曼来中学</v>
      </c>
      <c r="B3" s="4"/>
      <c r="C3" s="4"/>
      <c r="D3" s="4"/>
      <c r="E3" s="5"/>
      <c r="F3" s="5"/>
      <c r="G3" s="5" t="s">
        <v>29</v>
      </c>
    </row>
    <row r="4" ht="18.75" customHeight="1" spans="1:7">
      <c r="A4" s="6" t="s">
        <v>201</v>
      </c>
      <c r="B4" s="6" t="s">
        <v>200</v>
      </c>
      <c r="C4" s="6" t="s">
        <v>139</v>
      </c>
      <c r="D4" s="6" t="s">
        <v>378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206</v>
      </c>
      <c r="C8" s="9" t="s">
        <v>205</v>
      </c>
      <c r="D8" s="8" t="s">
        <v>379</v>
      </c>
      <c r="E8" s="10">
        <v>51463.2</v>
      </c>
      <c r="F8" s="10"/>
      <c r="G8" s="10"/>
    </row>
    <row r="9" ht="20.25" customHeight="1" spans="1:7">
      <c r="A9" s="8" t="s">
        <v>56</v>
      </c>
      <c r="B9" s="8" t="s">
        <v>213</v>
      </c>
      <c r="C9" s="9" t="s">
        <v>219</v>
      </c>
      <c r="D9" s="8" t="s">
        <v>379</v>
      </c>
      <c r="E9" s="10">
        <v>126000</v>
      </c>
      <c r="F9" s="10"/>
      <c r="G9" s="10"/>
    </row>
    <row r="10" ht="20.25" customHeight="1" spans="1:7">
      <c r="A10" s="8" t="s">
        <v>56</v>
      </c>
      <c r="B10" s="8" t="s">
        <v>206</v>
      </c>
      <c r="C10" s="9" t="s">
        <v>223</v>
      </c>
      <c r="D10" s="8" t="s">
        <v>379</v>
      </c>
      <c r="E10" s="10">
        <v>13104</v>
      </c>
      <c r="F10" s="10"/>
      <c r="G10" s="10"/>
    </row>
    <row r="11" ht="20.25" customHeight="1" spans="1:7">
      <c r="A11" s="11" t="s">
        <v>32</v>
      </c>
      <c r="B11" s="11"/>
      <c r="C11" s="11"/>
      <c r="D11" s="11"/>
      <c r="E11" s="10">
        <v>190567.2</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"单位名称："&amp;"元江哈尼族彝族傣族自治县曼来中学"</f>
        <v>单位名称：元江哈尼族彝族傣族自治县曼来中学</v>
      </c>
      <c r="B3" s="4"/>
      <c r="C3" s="4"/>
      <c r="D3" s="4"/>
      <c r="E3" s="51"/>
      <c r="F3" s="51"/>
      <c r="G3" s="51"/>
      <c r="H3" s="51"/>
      <c r="I3" s="5"/>
      <c r="J3" s="5"/>
      <c r="K3" s="5"/>
      <c r="L3" s="5"/>
      <c r="M3" s="5"/>
      <c r="N3" s="5"/>
      <c r="O3" s="5"/>
      <c r="P3" s="5"/>
      <c r="Q3" s="5"/>
      <c r="R3" s="5"/>
      <c r="S3" s="5" t="s">
        <v>29</v>
      </c>
    </row>
    <row r="4" ht="18.75" customHeight="1" spans="1:19">
      <c r="A4" s="12" t="s">
        <v>30</v>
      </c>
      <c r="B4" s="75" t="s">
        <v>31</v>
      </c>
      <c r="C4" s="75" t="s">
        <v>32</v>
      </c>
      <c r="D4" s="75" t="s">
        <v>33</v>
      </c>
      <c r="E4" s="75"/>
      <c r="F4" s="75"/>
      <c r="G4" s="75"/>
      <c r="H4" s="75"/>
      <c r="I4" s="75"/>
      <c r="J4" s="76"/>
      <c r="K4" s="76"/>
      <c r="L4" s="76"/>
      <c r="M4" s="76"/>
      <c r="N4" s="76"/>
      <c r="O4" s="75" t="s">
        <v>20</v>
      </c>
      <c r="P4" s="75"/>
      <c r="Q4" s="75"/>
      <c r="R4" s="75"/>
      <c r="S4" s="75"/>
    </row>
    <row r="5" ht="18.75" customHeight="1" spans="1:19">
      <c r="A5" s="12"/>
      <c r="B5" s="75"/>
      <c r="C5" s="75"/>
      <c r="D5" s="77" t="s">
        <v>34</v>
      </c>
      <c r="E5" s="77" t="s">
        <v>35</v>
      </c>
      <c r="F5" s="77" t="s">
        <v>36</v>
      </c>
      <c r="G5" s="77" t="s">
        <v>37</v>
      </c>
      <c r="H5" s="77" t="s">
        <v>38</v>
      </c>
      <c r="I5" s="78" t="s">
        <v>39</v>
      </c>
      <c r="J5" s="79"/>
      <c r="K5" s="79"/>
      <c r="L5" s="79"/>
      <c r="M5" s="79"/>
      <c r="N5" s="79"/>
      <c r="O5" s="78" t="s">
        <v>34</v>
      </c>
      <c r="P5" s="78" t="s">
        <v>35</v>
      </c>
      <c r="Q5" s="78" t="s">
        <v>36</v>
      </c>
      <c r="R5" s="78" t="s">
        <v>37</v>
      </c>
      <c r="S5" s="77" t="s">
        <v>40</v>
      </c>
    </row>
    <row r="6" ht="18.75" customHeight="1" spans="1:19">
      <c r="A6" s="12"/>
      <c r="B6" s="75"/>
      <c r="C6" s="75"/>
      <c r="D6" s="77"/>
      <c r="E6" s="77"/>
      <c r="F6" s="77"/>
      <c r="G6" s="77"/>
      <c r="H6" s="77"/>
      <c r="I6" s="78" t="s">
        <v>34</v>
      </c>
      <c r="J6" s="78" t="s">
        <v>41</v>
      </c>
      <c r="K6" s="78" t="s">
        <v>42</v>
      </c>
      <c r="L6" s="78" t="s">
        <v>43</v>
      </c>
      <c r="M6" s="78" t="s">
        <v>44</v>
      </c>
      <c r="N6" s="78" t="s">
        <v>45</v>
      </c>
      <c r="O6" s="78"/>
      <c r="P6" s="78"/>
      <c r="Q6" s="78"/>
      <c r="R6" s="78"/>
      <c r="S6" s="77"/>
    </row>
    <row r="7" ht="18.75" customHeight="1" spans="1:19">
      <c r="A7" s="80" t="s">
        <v>46</v>
      </c>
      <c r="B7" s="13" t="s">
        <v>47</v>
      </c>
      <c r="C7" s="13" t="s">
        <v>48</v>
      </c>
      <c r="D7" s="13" t="s">
        <v>49</v>
      </c>
      <c r="E7" s="80" t="s">
        <v>50</v>
      </c>
      <c r="F7" s="13" t="s">
        <v>51</v>
      </c>
      <c r="G7" s="13" t="s">
        <v>52</v>
      </c>
      <c r="H7" s="80" t="s">
        <v>53</v>
      </c>
      <c r="I7" s="13" t="s">
        <v>54</v>
      </c>
      <c r="J7" s="13">
        <v>10</v>
      </c>
      <c r="K7" s="13">
        <v>11</v>
      </c>
      <c r="L7" s="13">
        <v>12</v>
      </c>
      <c r="M7" s="13">
        <v>13</v>
      </c>
      <c r="N7" s="13">
        <v>14</v>
      </c>
      <c r="O7" s="13">
        <v>15</v>
      </c>
      <c r="P7" s="13">
        <v>16</v>
      </c>
      <c r="Q7" s="13">
        <v>17</v>
      </c>
      <c r="R7" s="13">
        <v>18</v>
      </c>
      <c r="S7" s="13">
        <v>19</v>
      </c>
    </row>
    <row r="8" ht="20.25" customHeight="1" spans="1:19">
      <c r="A8" s="66" t="s">
        <v>55</v>
      </c>
      <c r="B8" s="66" t="s">
        <v>56</v>
      </c>
      <c r="C8" s="58">
        <v>14934342.46</v>
      </c>
      <c r="D8" s="58">
        <v>13021342.46</v>
      </c>
      <c r="E8" s="58">
        <v>13021342.46</v>
      </c>
      <c r="F8" s="58"/>
      <c r="G8" s="58"/>
      <c r="H8" s="58"/>
      <c r="I8" s="58">
        <v>1913000</v>
      </c>
      <c r="J8" s="58"/>
      <c r="K8" s="58"/>
      <c r="L8" s="58"/>
      <c r="M8" s="58"/>
      <c r="N8" s="58">
        <v>1913000</v>
      </c>
      <c r="O8" s="58"/>
      <c r="P8" s="58"/>
      <c r="Q8" s="58"/>
      <c r="R8" s="58"/>
      <c r="S8" s="58"/>
    </row>
    <row r="9" ht="20.25" customHeight="1" spans="1:19">
      <c r="A9" s="15" t="s">
        <v>32</v>
      </c>
      <c r="B9" s="15"/>
      <c r="C9" s="58">
        <v>14934342.46</v>
      </c>
      <c r="D9" s="58">
        <v>13021342.46</v>
      </c>
      <c r="E9" s="58">
        <v>13021342.46</v>
      </c>
      <c r="F9" s="58"/>
      <c r="G9" s="58"/>
      <c r="H9" s="58"/>
      <c r="I9" s="58">
        <v>1913000</v>
      </c>
      <c r="J9" s="58"/>
      <c r="K9" s="58"/>
      <c r="L9" s="58"/>
      <c r="M9" s="58"/>
      <c r="N9" s="58">
        <v>1913000</v>
      </c>
      <c r="O9" s="58"/>
      <c r="P9" s="58"/>
      <c r="Q9" s="58"/>
      <c r="R9" s="58"/>
      <c r="S9" s="5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5" defaultRowHeight="15" customHeight="1"/>
  <cols>
    <col min="1" max="1" width="21.55" customWidth="1"/>
    <col min="2" max="2" width="34.2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2" t="str">
        <f>"单位名称："&amp;"元江哈尼族彝族傣族自治县曼来中学"</f>
        <v>单位名称：元江哈尼族彝族傣族自治县曼来中学</v>
      </c>
      <c r="B3" s="42"/>
      <c r="C3" s="42"/>
      <c r="D3" s="42"/>
      <c r="E3" s="42"/>
      <c r="F3" s="42"/>
      <c r="G3" s="42"/>
      <c r="H3" s="42"/>
      <c r="I3" s="42"/>
      <c r="J3" s="2"/>
      <c r="K3" s="2"/>
      <c r="L3" s="2"/>
      <c r="M3" s="2"/>
      <c r="N3" s="2"/>
      <c r="O3" s="2" t="s">
        <v>29</v>
      </c>
    </row>
    <row r="4" ht="18.75" customHeight="1" spans="1:15">
      <c r="A4" s="12" t="s">
        <v>59</v>
      </c>
      <c r="B4" s="12" t="s">
        <v>60</v>
      </c>
      <c r="C4" s="27" t="s">
        <v>32</v>
      </c>
      <c r="D4" s="27" t="s">
        <v>35</v>
      </c>
      <c r="E4" s="27"/>
      <c r="F4" s="27"/>
      <c r="G4" s="12" t="s">
        <v>36</v>
      </c>
      <c r="H4" s="27" t="s">
        <v>37</v>
      </c>
      <c r="I4" s="12" t="s">
        <v>61</v>
      </c>
      <c r="J4" s="27" t="s">
        <v>62</v>
      </c>
      <c r="K4" s="27"/>
      <c r="L4" s="27"/>
      <c r="M4" s="27"/>
      <c r="N4" s="27"/>
      <c r="O4" s="27"/>
    </row>
    <row r="5" ht="18.75" customHeight="1" spans="1:15">
      <c r="A5" s="12"/>
      <c r="B5" s="12"/>
      <c r="C5" s="27"/>
      <c r="D5" s="27" t="s">
        <v>34</v>
      </c>
      <c r="E5" s="27" t="s">
        <v>63</v>
      </c>
      <c r="F5" s="27" t="s">
        <v>64</v>
      </c>
      <c r="G5" s="12"/>
      <c r="H5" s="27"/>
      <c r="I5" s="12"/>
      <c r="J5" s="27" t="s">
        <v>34</v>
      </c>
      <c r="K5" s="27"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6" t="s">
        <v>71</v>
      </c>
      <c r="B7" s="66" t="s">
        <v>72</v>
      </c>
      <c r="C7" s="58">
        <v>10058973.88</v>
      </c>
      <c r="D7" s="58">
        <v>8145973.88</v>
      </c>
      <c r="E7" s="58">
        <v>7968510.68</v>
      </c>
      <c r="F7" s="58">
        <v>177463.2</v>
      </c>
      <c r="G7" s="58"/>
      <c r="H7" s="58"/>
      <c r="I7" s="58"/>
      <c r="J7" s="58">
        <v>1913000</v>
      </c>
      <c r="K7" s="58"/>
      <c r="L7" s="58"/>
      <c r="M7" s="58"/>
      <c r="N7" s="58"/>
      <c r="O7" s="58">
        <v>1913000</v>
      </c>
    </row>
    <row r="8" ht="20.25" customHeight="1" spans="1:15">
      <c r="A8" s="67" t="s">
        <v>73</v>
      </c>
      <c r="B8" s="67" t="s">
        <v>74</v>
      </c>
      <c r="C8" s="58">
        <v>10058973.88</v>
      </c>
      <c r="D8" s="58">
        <v>8145973.88</v>
      </c>
      <c r="E8" s="58">
        <v>7968510.68</v>
      </c>
      <c r="F8" s="58">
        <v>177463.2</v>
      </c>
      <c r="G8" s="58"/>
      <c r="H8" s="58"/>
      <c r="I8" s="58"/>
      <c r="J8" s="58">
        <v>1913000</v>
      </c>
      <c r="K8" s="58"/>
      <c r="L8" s="58"/>
      <c r="M8" s="58"/>
      <c r="N8" s="58"/>
      <c r="O8" s="58">
        <v>1913000</v>
      </c>
    </row>
    <row r="9" ht="20.25" customHeight="1" spans="1:15">
      <c r="A9" s="68" t="s">
        <v>75</v>
      </c>
      <c r="B9" s="68" t="s">
        <v>76</v>
      </c>
      <c r="C9" s="58">
        <v>10058973.88</v>
      </c>
      <c r="D9" s="58">
        <v>8145973.88</v>
      </c>
      <c r="E9" s="58">
        <v>7968510.68</v>
      </c>
      <c r="F9" s="58">
        <v>177463.2</v>
      </c>
      <c r="G9" s="58"/>
      <c r="H9" s="58"/>
      <c r="I9" s="58"/>
      <c r="J9" s="58">
        <v>1913000</v>
      </c>
      <c r="K9" s="58"/>
      <c r="L9" s="58"/>
      <c r="M9" s="58"/>
      <c r="N9" s="58"/>
      <c r="O9" s="58">
        <v>1913000</v>
      </c>
    </row>
    <row r="10" ht="20.25" customHeight="1" spans="1:15">
      <c r="A10" s="66" t="s">
        <v>77</v>
      </c>
      <c r="B10" s="66" t="s">
        <v>78</v>
      </c>
      <c r="C10" s="58">
        <v>2759279.52</v>
      </c>
      <c r="D10" s="58">
        <v>2759279.52</v>
      </c>
      <c r="E10" s="58">
        <v>2746175.52</v>
      </c>
      <c r="F10" s="58">
        <v>13104</v>
      </c>
      <c r="G10" s="58"/>
      <c r="H10" s="58"/>
      <c r="I10" s="58"/>
      <c r="J10" s="58"/>
      <c r="K10" s="58"/>
      <c r="L10" s="58"/>
      <c r="M10" s="58"/>
      <c r="N10" s="58"/>
      <c r="O10" s="58"/>
    </row>
    <row r="11" ht="20.25" customHeight="1" spans="1:15">
      <c r="A11" s="67" t="s">
        <v>79</v>
      </c>
      <c r="B11" s="67" t="s">
        <v>80</v>
      </c>
      <c r="C11" s="58">
        <v>2746175.52</v>
      </c>
      <c r="D11" s="58">
        <v>2746175.52</v>
      </c>
      <c r="E11" s="58">
        <v>2746175.52</v>
      </c>
      <c r="F11" s="58"/>
      <c r="G11" s="58"/>
      <c r="H11" s="58"/>
      <c r="I11" s="58"/>
      <c r="J11" s="58"/>
      <c r="K11" s="58"/>
      <c r="L11" s="58"/>
      <c r="M11" s="58"/>
      <c r="N11" s="58"/>
      <c r="O11" s="58"/>
    </row>
    <row r="12" ht="20.25" customHeight="1" spans="1:15">
      <c r="A12" s="68" t="s">
        <v>81</v>
      </c>
      <c r="B12" s="68" t="s">
        <v>82</v>
      </c>
      <c r="C12" s="58">
        <v>303600</v>
      </c>
      <c r="D12" s="58">
        <v>303600</v>
      </c>
      <c r="E12" s="58">
        <v>303600</v>
      </c>
      <c r="F12" s="58"/>
      <c r="G12" s="58"/>
      <c r="H12" s="58"/>
      <c r="I12" s="58"/>
      <c r="J12" s="58"/>
      <c r="K12" s="58"/>
      <c r="L12" s="58"/>
      <c r="M12" s="58"/>
      <c r="N12" s="58"/>
      <c r="O12" s="58"/>
    </row>
    <row r="13" ht="20.25" customHeight="1" spans="1:15">
      <c r="A13" s="68" t="s">
        <v>83</v>
      </c>
      <c r="B13" s="68" t="s">
        <v>84</v>
      </c>
      <c r="C13" s="58">
        <v>1162575.52</v>
      </c>
      <c r="D13" s="58">
        <v>1162575.52</v>
      </c>
      <c r="E13" s="58">
        <v>1162575.52</v>
      </c>
      <c r="F13" s="58"/>
      <c r="G13" s="58"/>
      <c r="H13" s="58"/>
      <c r="I13" s="58"/>
      <c r="J13" s="58"/>
      <c r="K13" s="58"/>
      <c r="L13" s="58"/>
      <c r="M13" s="58"/>
      <c r="N13" s="58"/>
      <c r="O13" s="58"/>
    </row>
    <row r="14" ht="20.25" customHeight="1" spans="1:15">
      <c r="A14" s="68" t="s">
        <v>85</v>
      </c>
      <c r="B14" s="68" t="s">
        <v>86</v>
      </c>
      <c r="C14" s="58">
        <v>1280000</v>
      </c>
      <c r="D14" s="58">
        <v>1280000</v>
      </c>
      <c r="E14" s="58">
        <v>1280000</v>
      </c>
      <c r="F14" s="58"/>
      <c r="G14" s="58"/>
      <c r="H14" s="58"/>
      <c r="I14" s="58"/>
      <c r="J14" s="58"/>
      <c r="K14" s="58"/>
      <c r="L14" s="58"/>
      <c r="M14" s="58"/>
      <c r="N14" s="58"/>
      <c r="O14" s="58"/>
    </row>
    <row r="15" ht="20.25" customHeight="1" spans="1:15">
      <c r="A15" s="67" t="s">
        <v>87</v>
      </c>
      <c r="B15" s="67" t="s">
        <v>88</v>
      </c>
      <c r="C15" s="58">
        <v>13104</v>
      </c>
      <c r="D15" s="58">
        <v>13104</v>
      </c>
      <c r="E15" s="58"/>
      <c r="F15" s="58">
        <v>13104</v>
      </c>
      <c r="G15" s="58"/>
      <c r="H15" s="58"/>
      <c r="I15" s="58"/>
      <c r="J15" s="58"/>
      <c r="K15" s="58"/>
      <c r="L15" s="58"/>
      <c r="M15" s="58"/>
      <c r="N15" s="58"/>
      <c r="O15" s="58"/>
    </row>
    <row r="16" ht="20.25" customHeight="1" spans="1:15">
      <c r="A16" s="68" t="s">
        <v>89</v>
      </c>
      <c r="B16" s="68" t="s">
        <v>90</v>
      </c>
      <c r="C16" s="58">
        <v>13104</v>
      </c>
      <c r="D16" s="58">
        <v>13104</v>
      </c>
      <c r="E16" s="58"/>
      <c r="F16" s="58">
        <v>13104</v>
      </c>
      <c r="G16" s="58"/>
      <c r="H16" s="58"/>
      <c r="I16" s="58"/>
      <c r="J16" s="58"/>
      <c r="K16" s="58"/>
      <c r="L16" s="58"/>
      <c r="M16" s="58"/>
      <c r="N16" s="58"/>
      <c r="O16" s="58"/>
    </row>
    <row r="17" ht="20.25" customHeight="1" spans="1:15">
      <c r="A17" s="66" t="s">
        <v>91</v>
      </c>
      <c r="B17" s="66" t="s">
        <v>92</v>
      </c>
      <c r="C17" s="58">
        <v>1243329.06</v>
      </c>
      <c r="D17" s="58">
        <v>1243329.06</v>
      </c>
      <c r="E17" s="58">
        <v>1243329.06</v>
      </c>
      <c r="F17" s="58"/>
      <c r="G17" s="58"/>
      <c r="H17" s="58"/>
      <c r="I17" s="58"/>
      <c r="J17" s="58"/>
      <c r="K17" s="58"/>
      <c r="L17" s="58"/>
      <c r="M17" s="58"/>
      <c r="N17" s="58"/>
      <c r="O17" s="58"/>
    </row>
    <row r="18" ht="20.25" customHeight="1" spans="1:15">
      <c r="A18" s="67" t="s">
        <v>93</v>
      </c>
      <c r="B18" s="67" t="s">
        <v>94</v>
      </c>
      <c r="C18" s="58">
        <v>1243329.06</v>
      </c>
      <c r="D18" s="58">
        <v>1243329.06</v>
      </c>
      <c r="E18" s="58">
        <v>1243329.06</v>
      </c>
      <c r="F18" s="58"/>
      <c r="G18" s="58"/>
      <c r="H18" s="58"/>
      <c r="I18" s="58"/>
      <c r="J18" s="58"/>
      <c r="K18" s="58"/>
      <c r="L18" s="58"/>
      <c r="M18" s="58"/>
      <c r="N18" s="58"/>
      <c r="O18" s="58"/>
    </row>
    <row r="19" ht="20.25" customHeight="1" spans="1:15">
      <c r="A19" s="68" t="s">
        <v>95</v>
      </c>
      <c r="B19" s="68" t="s">
        <v>96</v>
      </c>
      <c r="C19" s="58">
        <v>603086.05</v>
      </c>
      <c r="D19" s="58">
        <v>603086.05</v>
      </c>
      <c r="E19" s="58">
        <v>603086.05</v>
      </c>
      <c r="F19" s="58"/>
      <c r="G19" s="58"/>
      <c r="H19" s="58"/>
      <c r="I19" s="58"/>
      <c r="J19" s="58"/>
      <c r="K19" s="58"/>
      <c r="L19" s="58"/>
      <c r="M19" s="58"/>
      <c r="N19" s="58"/>
      <c r="O19" s="58"/>
    </row>
    <row r="20" ht="20.25" customHeight="1" spans="1:15">
      <c r="A20" s="68" t="s">
        <v>97</v>
      </c>
      <c r="B20" s="68" t="s">
        <v>98</v>
      </c>
      <c r="C20" s="58">
        <v>568614.52</v>
      </c>
      <c r="D20" s="58">
        <v>568614.52</v>
      </c>
      <c r="E20" s="58">
        <v>568614.52</v>
      </c>
      <c r="F20" s="58"/>
      <c r="G20" s="58"/>
      <c r="H20" s="58"/>
      <c r="I20" s="58"/>
      <c r="J20" s="58"/>
      <c r="K20" s="58"/>
      <c r="L20" s="58"/>
      <c r="M20" s="58"/>
      <c r="N20" s="58"/>
      <c r="O20" s="58"/>
    </row>
    <row r="21" ht="20.25" customHeight="1" spans="1:15">
      <c r="A21" s="68" t="s">
        <v>99</v>
      </c>
      <c r="B21" s="68" t="s">
        <v>100</v>
      </c>
      <c r="C21" s="58">
        <v>71628.49</v>
      </c>
      <c r="D21" s="58">
        <v>71628.49</v>
      </c>
      <c r="E21" s="58">
        <v>71628.49</v>
      </c>
      <c r="F21" s="58"/>
      <c r="G21" s="58"/>
      <c r="H21" s="58"/>
      <c r="I21" s="58"/>
      <c r="J21" s="58"/>
      <c r="K21" s="58"/>
      <c r="L21" s="58"/>
      <c r="M21" s="58"/>
      <c r="N21" s="58"/>
      <c r="O21" s="58"/>
    </row>
    <row r="22" ht="20.25" customHeight="1" spans="1:15">
      <c r="A22" s="66" t="s">
        <v>101</v>
      </c>
      <c r="B22" s="66" t="s">
        <v>102</v>
      </c>
      <c r="C22" s="58">
        <v>872760</v>
      </c>
      <c r="D22" s="58">
        <v>872760</v>
      </c>
      <c r="E22" s="58">
        <v>872760</v>
      </c>
      <c r="F22" s="58"/>
      <c r="G22" s="58"/>
      <c r="H22" s="58"/>
      <c r="I22" s="58"/>
      <c r="J22" s="58"/>
      <c r="K22" s="58"/>
      <c r="L22" s="58"/>
      <c r="M22" s="58"/>
      <c r="N22" s="58"/>
      <c r="O22" s="58"/>
    </row>
    <row r="23" ht="20.25" customHeight="1" spans="1:15">
      <c r="A23" s="67" t="s">
        <v>103</v>
      </c>
      <c r="B23" s="67" t="s">
        <v>104</v>
      </c>
      <c r="C23" s="58">
        <v>872760</v>
      </c>
      <c r="D23" s="58">
        <v>872760</v>
      </c>
      <c r="E23" s="58">
        <v>872760</v>
      </c>
      <c r="F23" s="58"/>
      <c r="G23" s="58"/>
      <c r="H23" s="58"/>
      <c r="I23" s="58"/>
      <c r="J23" s="58"/>
      <c r="K23" s="58"/>
      <c r="L23" s="58"/>
      <c r="M23" s="58"/>
      <c r="N23" s="58"/>
      <c r="O23" s="58"/>
    </row>
    <row r="24" ht="20.25" customHeight="1" spans="1:15">
      <c r="A24" s="68" t="s">
        <v>105</v>
      </c>
      <c r="B24" s="68" t="s">
        <v>106</v>
      </c>
      <c r="C24" s="58">
        <v>872760</v>
      </c>
      <c r="D24" s="58">
        <v>872760</v>
      </c>
      <c r="E24" s="58">
        <v>872760</v>
      </c>
      <c r="F24" s="58"/>
      <c r="G24" s="58"/>
      <c r="H24" s="58"/>
      <c r="I24" s="58"/>
      <c r="J24" s="58"/>
      <c r="K24" s="58"/>
      <c r="L24" s="58"/>
      <c r="M24" s="58"/>
      <c r="N24" s="58"/>
      <c r="O24" s="58"/>
    </row>
    <row r="25" ht="20.25" customHeight="1" spans="1:15">
      <c r="A25" s="15" t="s">
        <v>107</v>
      </c>
      <c r="B25" s="15"/>
      <c r="C25" s="58">
        <v>14934342.46</v>
      </c>
      <c r="D25" s="58">
        <v>13021342.46</v>
      </c>
      <c r="E25" s="58">
        <v>12830775.26</v>
      </c>
      <c r="F25" s="58">
        <v>190567.2</v>
      </c>
      <c r="G25" s="58"/>
      <c r="H25" s="58"/>
      <c r="I25" s="58"/>
      <c r="J25" s="58">
        <v>1913000</v>
      </c>
      <c r="K25" s="58"/>
      <c r="L25" s="58"/>
      <c r="M25" s="58"/>
      <c r="N25" s="58"/>
      <c r="O25" s="58">
        <v>1913000</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"单位名称："&amp;"元江哈尼族彝族傣族自治县曼来中学"</f>
        <v>单位名称：元江哈尼族彝族傣族自治县曼来中学</v>
      </c>
      <c r="B3" s="4"/>
      <c r="C3" s="69"/>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70" t="s">
        <v>111</v>
      </c>
      <c r="B7" s="58">
        <v>13021342.46</v>
      </c>
      <c r="C7" s="70" t="s">
        <v>112</v>
      </c>
      <c r="D7" s="58">
        <v>13021342.46</v>
      </c>
    </row>
    <row r="8" ht="22.5" customHeight="1" spans="1:4">
      <c r="A8" s="70" t="s">
        <v>113</v>
      </c>
      <c r="B8" s="58">
        <v>13021342.46</v>
      </c>
      <c r="C8" s="70" t="str">
        <f>"（"&amp;"一"&amp;"）"&amp;"教育支出"</f>
        <v>（一）教育支出</v>
      </c>
      <c r="D8" s="58">
        <v>8145973.88</v>
      </c>
    </row>
    <row r="9" ht="22.5" customHeight="1" spans="1:4">
      <c r="A9" s="70" t="s">
        <v>114</v>
      </c>
      <c r="B9" s="58"/>
      <c r="C9" s="70" t="str">
        <f>"（"&amp;"二"&amp;"）"&amp;"社会保障和就业支出"</f>
        <v>（二）社会保障和就业支出</v>
      </c>
      <c r="D9" s="58">
        <v>2759279.52</v>
      </c>
    </row>
    <row r="10" ht="22.5" customHeight="1" spans="1:4">
      <c r="A10" s="70" t="s">
        <v>115</v>
      </c>
      <c r="B10" s="58"/>
      <c r="C10" s="70" t="str">
        <f>"（"&amp;"三"&amp;"）"&amp;"卫生健康支出"</f>
        <v>（三）卫生健康支出</v>
      </c>
      <c r="D10" s="58">
        <v>1243329.06</v>
      </c>
    </row>
    <row r="11" ht="22.5" customHeight="1" spans="1:4">
      <c r="A11" s="70" t="s">
        <v>116</v>
      </c>
      <c r="B11" s="58"/>
      <c r="C11" s="70" t="str">
        <f>"（"&amp;"四"&amp;"）"&amp;"住房保障支出"</f>
        <v>（四）住房保障支出</v>
      </c>
      <c r="D11" s="58">
        <v>872760</v>
      </c>
    </row>
    <row r="12" ht="22.5" customHeight="1" spans="1:4">
      <c r="A12" s="70" t="s">
        <v>113</v>
      </c>
      <c r="B12" s="58"/>
      <c r="C12" s="70"/>
      <c r="D12" s="58"/>
    </row>
    <row r="13" ht="22.5" customHeight="1" spans="1:4">
      <c r="A13" s="70" t="s">
        <v>114</v>
      </c>
      <c r="B13" s="58"/>
      <c r="C13" s="70"/>
      <c r="D13" s="58"/>
    </row>
    <row r="14" ht="22.5" customHeight="1" spans="1:4">
      <c r="A14" s="70" t="s">
        <v>115</v>
      </c>
      <c r="B14" s="58"/>
      <c r="C14" s="70"/>
      <c r="D14" s="58"/>
    </row>
    <row r="15" ht="22.5" customHeight="1" spans="1:4">
      <c r="A15" s="71"/>
      <c r="B15" s="58"/>
      <c r="C15" s="70" t="s">
        <v>117</v>
      </c>
      <c r="D15" s="58"/>
    </row>
    <row r="16" ht="22.5" customHeight="1" spans="1:4">
      <c r="A16" s="72" t="s">
        <v>118</v>
      </c>
      <c r="B16" s="73">
        <v>13021342.46</v>
      </c>
      <c r="C16" s="74" t="s">
        <v>119</v>
      </c>
      <c r="D16" s="73">
        <v>13021342.46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8.85" defaultRowHeight="15" customHeight="1" outlineLevelCol="6"/>
  <cols>
    <col min="1" max="1" width="21.425" customWidth="1"/>
    <col min="2" max="2" width="32.25" customWidth="1"/>
    <col min="3" max="7" width="21.425" customWidth="1"/>
  </cols>
  <sheetData>
    <row r="1" ht="18.75" customHeight="1" spans="1:7">
      <c r="A1" s="1"/>
      <c r="B1" s="1"/>
      <c r="C1" s="1"/>
      <c r="D1" s="1"/>
      <c r="E1" s="1"/>
      <c r="F1" s="1"/>
      <c r="G1" s="41" t="s">
        <v>120</v>
      </c>
    </row>
    <row r="2" ht="37.5" customHeight="1" spans="1:7">
      <c r="A2" s="3" t="s">
        <v>121</v>
      </c>
      <c r="B2" s="3"/>
      <c r="C2" s="3"/>
      <c r="D2" s="3"/>
      <c r="E2" s="3"/>
      <c r="F2" s="3"/>
      <c r="G2" s="3"/>
    </row>
    <row r="3" ht="18.75" customHeight="1" spans="1:7">
      <c r="A3" s="42" t="str">
        <f>"单位名称："&amp;"元江哈尼族彝族傣族自治县曼来中学"</f>
        <v>单位名称：元江哈尼族彝族傣族自治县曼来中学</v>
      </c>
      <c r="B3" s="42"/>
      <c r="C3" s="42"/>
      <c r="D3" s="43"/>
      <c r="E3" s="43"/>
      <c r="F3" s="43"/>
      <c r="G3" s="44" t="s">
        <v>29</v>
      </c>
    </row>
    <row r="4" ht="18.75" customHeight="1" spans="1:7">
      <c r="A4" s="12" t="s">
        <v>122</v>
      </c>
      <c r="B4" s="12" t="s">
        <v>60</v>
      </c>
      <c r="C4" s="27" t="s">
        <v>32</v>
      </c>
      <c r="D4" s="27" t="s">
        <v>63</v>
      </c>
      <c r="E4" s="27"/>
      <c r="F4" s="27"/>
      <c r="G4" s="12" t="s">
        <v>64</v>
      </c>
    </row>
    <row r="5" ht="18.75" customHeight="1" spans="1:7">
      <c r="A5" s="12" t="s">
        <v>59</v>
      </c>
      <c r="B5" s="12" t="s">
        <v>60</v>
      </c>
      <c r="C5" s="27"/>
      <c r="D5" s="27" t="s">
        <v>34</v>
      </c>
      <c r="E5" s="27" t="s">
        <v>123</v>
      </c>
      <c r="F5" s="27" t="s">
        <v>124</v>
      </c>
      <c r="G5" s="12"/>
    </row>
    <row r="6" ht="18.75" customHeight="1" spans="1:7">
      <c r="A6" s="13" t="s">
        <v>46</v>
      </c>
      <c r="B6" s="13" t="s">
        <v>47</v>
      </c>
      <c r="C6" s="13" t="s">
        <v>48</v>
      </c>
      <c r="D6" s="13" t="s">
        <v>49</v>
      </c>
      <c r="E6" s="13" t="s">
        <v>50</v>
      </c>
      <c r="F6" s="13" t="s">
        <v>51</v>
      </c>
      <c r="G6" s="13" t="s">
        <v>52</v>
      </c>
    </row>
    <row r="7" ht="20.25" customHeight="1" spans="1:7">
      <c r="A7" s="66" t="s">
        <v>71</v>
      </c>
      <c r="B7" s="66" t="s">
        <v>72</v>
      </c>
      <c r="C7" s="58">
        <v>8145973.88</v>
      </c>
      <c r="D7" s="58">
        <v>7968510.68</v>
      </c>
      <c r="E7" s="58">
        <v>7848510.68</v>
      </c>
      <c r="F7" s="58">
        <v>120000</v>
      </c>
      <c r="G7" s="58">
        <v>177463.2</v>
      </c>
    </row>
    <row r="8" ht="20.25" customHeight="1" spans="1:7">
      <c r="A8" s="67" t="s">
        <v>73</v>
      </c>
      <c r="B8" s="67" t="s">
        <v>74</v>
      </c>
      <c r="C8" s="58">
        <v>8145973.88</v>
      </c>
      <c r="D8" s="58">
        <v>7968510.68</v>
      </c>
      <c r="E8" s="58">
        <v>7848510.68</v>
      </c>
      <c r="F8" s="58">
        <v>120000</v>
      </c>
      <c r="G8" s="58">
        <v>177463.2</v>
      </c>
    </row>
    <row r="9" ht="20.25" customHeight="1" spans="1:7">
      <c r="A9" s="68" t="s">
        <v>75</v>
      </c>
      <c r="B9" s="68" t="s">
        <v>76</v>
      </c>
      <c r="C9" s="58">
        <v>8145973.88</v>
      </c>
      <c r="D9" s="58">
        <v>7968510.68</v>
      </c>
      <c r="E9" s="58">
        <v>7848510.68</v>
      </c>
      <c r="F9" s="58">
        <v>120000</v>
      </c>
      <c r="G9" s="58">
        <v>177463.2</v>
      </c>
    </row>
    <row r="10" ht="20.25" customHeight="1" spans="1:7">
      <c r="A10" s="66" t="s">
        <v>77</v>
      </c>
      <c r="B10" s="66" t="s">
        <v>78</v>
      </c>
      <c r="C10" s="58">
        <v>2759279.52</v>
      </c>
      <c r="D10" s="58">
        <v>2746175.52</v>
      </c>
      <c r="E10" s="58">
        <v>2718575.52</v>
      </c>
      <c r="F10" s="58">
        <v>27600</v>
      </c>
      <c r="G10" s="58">
        <v>13104</v>
      </c>
    </row>
    <row r="11" ht="20.25" customHeight="1" spans="1:7">
      <c r="A11" s="67" t="s">
        <v>79</v>
      </c>
      <c r="B11" s="67" t="s">
        <v>80</v>
      </c>
      <c r="C11" s="58">
        <v>2746175.52</v>
      </c>
      <c r="D11" s="58">
        <v>2746175.52</v>
      </c>
      <c r="E11" s="58">
        <v>2718575.52</v>
      </c>
      <c r="F11" s="58">
        <v>27600</v>
      </c>
      <c r="G11" s="58"/>
    </row>
    <row r="12" ht="20.25" customHeight="1" spans="1:7">
      <c r="A12" s="68" t="s">
        <v>81</v>
      </c>
      <c r="B12" s="68" t="s">
        <v>82</v>
      </c>
      <c r="C12" s="58">
        <v>303600</v>
      </c>
      <c r="D12" s="58">
        <v>303600</v>
      </c>
      <c r="E12" s="58">
        <v>276000</v>
      </c>
      <c r="F12" s="58">
        <v>27600</v>
      </c>
      <c r="G12" s="58"/>
    </row>
    <row r="13" ht="20.25" customHeight="1" spans="1:7">
      <c r="A13" s="68" t="s">
        <v>83</v>
      </c>
      <c r="B13" s="68" t="s">
        <v>84</v>
      </c>
      <c r="C13" s="58">
        <v>1162575.52</v>
      </c>
      <c r="D13" s="58">
        <v>1162575.52</v>
      </c>
      <c r="E13" s="58">
        <v>1162575.52</v>
      </c>
      <c r="F13" s="58"/>
      <c r="G13" s="58"/>
    </row>
    <row r="14" ht="20.25" customHeight="1" spans="1:7">
      <c r="A14" s="68" t="s">
        <v>85</v>
      </c>
      <c r="B14" s="68" t="s">
        <v>86</v>
      </c>
      <c r="C14" s="58">
        <v>1280000</v>
      </c>
      <c r="D14" s="58">
        <v>1280000</v>
      </c>
      <c r="E14" s="58">
        <v>1280000</v>
      </c>
      <c r="F14" s="58"/>
      <c r="G14" s="58"/>
    </row>
    <row r="15" ht="20.25" customHeight="1" spans="1:7">
      <c r="A15" s="67" t="s">
        <v>87</v>
      </c>
      <c r="B15" s="67" t="s">
        <v>88</v>
      </c>
      <c r="C15" s="58">
        <v>13104</v>
      </c>
      <c r="D15" s="58"/>
      <c r="E15" s="58"/>
      <c r="F15" s="58"/>
      <c r="G15" s="58">
        <v>13104</v>
      </c>
    </row>
    <row r="16" ht="20.25" customHeight="1" spans="1:7">
      <c r="A16" s="68" t="s">
        <v>89</v>
      </c>
      <c r="B16" s="68" t="s">
        <v>90</v>
      </c>
      <c r="C16" s="58">
        <v>13104</v>
      </c>
      <c r="D16" s="58"/>
      <c r="E16" s="58"/>
      <c r="F16" s="58"/>
      <c r="G16" s="58">
        <v>13104</v>
      </c>
    </row>
    <row r="17" ht="20.25" customHeight="1" spans="1:7">
      <c r="A17" s="66" t="s">
        <v>91</v>
      </c>
      <c r="B17" s="66" t="s">
        <v>92</v>
      </c>
      <c r="C17" s="58">
        <v>1243329.06</v>
      </c>
      <c r="D17" s="58">
        <v>1243329.06</v>
      </c>
      <c r="E17" s="58">
        <v>1243329.06</v>
      </c>
      <c r="F17" s="58"/>
      <c r="G17" s="58"/>
    </row>
    <row r="18" ht="20.25" customHeight="1" spans="1:7">
      <c r="A18" s="67" t="s">
        <v>93</v>
      </c>
      <c r="B18" s="67" t="s">
        <v>94</v>
      </c>
      <c r="C18" s="58">
        <v>1243329.06</v>
      </c>
      <c r="D18" s="58">
        <v>1243329.06</v>
      </c>
      <c r="E18" s="58">
        <v>1243329.06</v>
      </c>
      <c r="F18" s="58"/>
      <c r="G18" s="58"/>
    </row>
    <row r="19" ht="20.25" customHeight="1" spans="1:7">
      <c r="A19" s="68" t="s">
        <v>95</v>
      </c>
      <c r="B19" s="68" t="s">
        <v>96</v>
      </c>
      <c r="C19" s="58">
        <v>603086.05</v>
      </c>
      <c r="D19" s="58">
        <v>603086.05</v>
      </c>
      <c r="E19" s="58">
        <v>603086.05</v>
      </c>
      <c r="F19" s="58"/>
      <c r="G19" s="58"/>
    </row>
    <row r="20" ht="20.25" customHeight="1" spans="1:7">
      <c r="A20" s="68" t="s">
        <v>97</v>
      </c>
      <c r="B20" s="68" t="s">
        <v>98</v>
      </c>
      <c r="C20" s="58">
        <v>568614.52</v>
      </c>
      <c r="D20" s="58">
        <v>568614.52</v>
      </c>
      <c r="E20" s="58">
        <v>568614.52</v>
      </c>
      <c r="F20" s="58"/>
      <c r="G20" s="58"/>
    </row>
    <row r="21" ht="20.25" customHeight="1" spans="1:7">
      <c r="A21" s="68" t="s">
        <v>99</v>
      </c>
      <c r="B21" s="68" t="s">
        <v>100</v>
      </c>
      <c r="C21" s="58">
        <v>71628.49</v>
      </c>
      <c r="D21" s="58">
        <v>71628.49</v>
      </c>
      <c r="E21" s="58">
        <v>71628.49</v>
      </c>
      <c r="F21" s="58"/>
      <c r="G21" s="58"/>
    </row>
    <row r="22" ht="20.25" customHeight="1" spans="1:7">
      <c r="A22" s="66" t="s">
        <v>101</v>
      </c>
      <c r="B22" s="66" t="s">
        <v>102</v>
      </c>
      <c r="C22" s="58">
        <v>872760</v>
      </c>
      <c r="D22" s="58">
        <v>872760</v>
      </c>
      <c r="E22" s="58">
        <v>872760</v>
      </c>
      <c r="F22" s="58"/>
      <c r="G22" s="58"/>
    </row>
    <row r="23" ht="20.25" customHeight="1" spans="1:7">
      <c r="A23" s="67" t="s">
        <v>103</v>
      </c>
      <c r="B23" s="67" t="s">
        <v>104</v>
      </c>
      <c r="C23" s="58">
        <v>872760</v>
      </c>
      <c r="D23" s="58">
        <v>872760</v>
      </c>
      <c r="E23" s="58">
        <v>872760</v>
      </c>
      <c r="F23" s="58"/>
      <c r="G23" s="58"/>
    </row>
    <row r="24" ht="20.25" customHeight="1" spans="1:7">
      <c r="A24" s="68" t="s">
        <v>105</v>
      </c>
      <c r="B24" s="68" t="s">
        <v>106</v>
      </c>
      <c r="C24" s="58">
        <v>872760</v>
      </c>
      <c r="D24" s="58">
        <v>872760</v>
      </c>
      <c r="E24" s="58">
        <v>872760</v>
      </c>
      <c r="F24" s="58"/>
      <c r="G24" s="58"/>
    </row>
    <row r="25" ht="20.25" customHeight="1" spans="1:7">
      <c r="A25" s="15" t="s">
        <v>107</v>
      </c>
      <c r="B25" s="15"/>
      <c r="C25" s="45">
        <v>13021342.46</v>
      </c>
      <c r="D25" s="45">
        <v>12830775.26</v>
      </c>
      <c r="E25" s="45">
        <v>12683175.26</v>
      </c>
      <c r="F25" s="45">
        <v>147600</v>
      </c>
      <c r="G25" s="45">
        <v>190567.2</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7" sqref="A7:F7"/>
    </sheetView>
  </sheetViews>
  <sheetFormatPr defaultColWidth="8.85" defaultRowHeight="15" customHeight="1" outlineLevelCol="5"/>
  <cols>
    <col min="1" max="6" width="28.575" customWidth="1"/>
  </cols>
  <sheetData>
    <row r="1" ht="18.75" customHeight="1" spans="1:6">
      <c r="A1" s="59"/>
      <c r="B1" s="59"/>
      <c r="C1" s="60"/>
      <c r="D1" s="1"/>
      <c r="E1" s="1"/>
      <c r="F1" s="61" t="s">
        <v>125</v>
      </c>
    </row>
    <row r="2" ht="41.25" customHeight="1" spans="1:6">
      <c r="A2" s="62" t="s">
        <v>126</v>
      </c>
      <c r="B2" s="62"/>
      <c r="C2" s="62"/>
      <c r="D2" s="62"/>
      <c r="E2" s="62"/>
      <c r="F2" s="62"/>
    </row>
    <row r="3" ht="18.75" customHeight="1" spans="1:6">
      <c r="A3" s="4" t="str">
        <f>"单位名称："&amp;"元江哈尼族彝族傣族自治县曼来中学"</f>
        <v>单位名称：元江哈尼族彝族傣族自治县曼来中学</v>
      </c>
      <c r="B3" s="4"/>
      <c r="C3" s="4"/>
      <c r="D3" s="63"/>
      <c r="E3" s="1"/>
      <c r="F3" s="61" t="s">
        <v>29</v>
      </c>
    </row>
    <row r="4" ht="18.75" customHeight="1" spans="1:6">
      <c r="A4" s="12" t="s">
        <v>127</v>
      </c>
      <c r="B4" s="27" t="s">
        <v>128</v>
      </c>
      <c r="C4" s="27" t="s">
        <v>129</v>
      </c>
      <c r="D4" s="27"/>
      <c r="E4" s="27"/>
      <c r="F4" s="27" t="s">
        <v>130</v>
      </c>
    </row>
    <row r="5" ht="18.75" customHeight="1" spans="1:6">
      <c r="A5" s="12"/>
      <c r="B5" s="27"/>
      <c r="C5" s="27" t="s">
        <v>34</v>
      </c>
      <c r="D5" s="27" t="s">
        <v>131</v>
      </c>
      <c r="E5" s="27" t="s">
        <v>132</v>
      </c>
      <c r="F5" s="27"/>
    </row>
    <row r="6" ht="18.75" customHeight="1" spans="1:6">
      <c r="A6" s="64">
        <v>1</v>
      </c>
      <c r="B6" s="65">
        <v>2</v>
      </c>
      <c r="C6" s="64">
        <v>3</v>
      </c>
      <c r="D6" s="64">
        <v>4</v>
      </c>
      <c r="E6" s="64">
        <v>5</v>
      </c>
      <c r="F6" s="64">
        <v>6</v>
      </c>
    </row>
    <row r="7" ht="20.25" customHeight="1" spans="1:6">
      <c r="A7" s="16" t="s">
        <v>133</v>
      </c>
      <c r="B7" s="16" t="s">
        <v>133</v>
      </c>
      <c r="C7" s="16" t="s">
        <v>133</v>
      </c>
      <c r="D7" s="16" t="s">
        <v>133</v>
      </c>
      <c r="E7" s="16" t="s">
        <v>133</v>
      </c>
      <c r="F7" s="16" t="s">
        <v>133</v>
      </c>
    </row>
    <row r="9" customHeight="1" spans="1:6">
      <c r="A9" t="s">
        <v>134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"单位名称："&amp;"元江哈尼族彝族傣族自治县曼来中学"</f>
        <v>单位名称：元江哈尼族彝族傣族自治县曼来中学</v>
      </c>
      <c r="B3" s="4"/>
      <c r="C3" s="4"/>
      <c r="D3" s="4"/>
      <c r="E3" s="4"/>
      <c r="F3" s="4"/>
      <c r="G3" s="4"/>
      <c r="H3" s="51"/>
      <c r="I3" s="51"/>
      <c r="J3" s="51"/>
      <c r="K3" s="51"/>
      <c r="L3" s="5"/>
      <c r="M3" s="5"/>
      <c r="N3" s="5"/>
      <c r="O3" s="5"/>
      <c r="P3" s="5"/>
      <c r="Q3" s="5"/>
      <c r="R3" s="5"/>
      <c r="S3" s="5"/>
      <c r="T3" s="5"/>
      <c r="U3" s="5"/>
      <c r="V3" s="5"/>
      <c r="W3" s="5" t="s">
        <v>29</v>
      </c>
    </row>
    <row r="4" ht="18.75" customHeight="1" spans="1:23">
      <c r="A4" s="56" t="s">
        <v>137</v>
      </c>
      <c r="B4" s="56" t="s">
        <v>138</v>
      </c>
      <c r="C4" s="56" t="s">
        <v>139</v>
      </c>
      <c r="D4" s="56" t="s">
        <v>140</v>
      </c>
      <c r="E4" s="56" t="s">
        <v>141</v>
      </c>
      <c r="F4" s="56" t="s">
        <v>142</v>
      </c>
      <c r="G4" s="56" t="s">
        <v>143</v>
      </c>
      <c r="H4" s="57" t="s">
        <v>32</v>
      </c>
      <c r="I4" s="57" t="s">
        <v>144</v>
      </c>
      <c r="J4" s="56"/>
      <c r="K4" s="56"/>
      <c r="L4" s="56"/>
      <c r="M4" s="56"/>
      <c r="N4" s="56" t="s">
        <v>145</v>
      </c>
      <c r="O4" s="56"/>
      <c r="P4" s="56"/>
      <c r="Q4" s="56" t="s">
        <v>38</v>
      </c>
      <c r="R4" s="56" t="s">
        <v>62</v>
      </c>
      <c r="S4" s="56"/>
      <c r="T4" s="56"/>
      <c r="U4" s="56"/>
      <c r="V4" s="56"/>
      <c r="W4" s="56"/>
    </row>
    <row r="5" ht="18.75" customHeight="1" spans="1:23">
      <c r="A5" s="56"/>
      <c r="B5" s="56"/>
      <c r="C5" s="56"/>
      <c r="D5" s="56"/>
      <c r="E5" s="56"/>
      <c r="F5" s="56"/>
      <c r="G5" s="56"/>
      <c r="H5" s="57" t="s">
        <v>146</v>
      </c>
      <c r="I5" s="57" t="s">
        <v>147</v>
      </c>
      <c r="J5" s="56" t="s">
        <v>36</v>
      </c>
      <c r="K5" s="56" t="s">
        <v>37</v>
      </c>
      <c r="L5" s="56"/>
      <c r="M5" s="56"/>
      <c r="N5" s="56" t="s">
        <v>145</v>
      </c>
      <c r="O5" s="56" t="s">
        <v>36</v>
      </c>
      <c r="P5" s="56" t="s">
        <v>37</v>
      </c>
      <c r="Q5" s="56" t="s">
        <v>38</v>
      </c>
      <c r="R5" s="56" t="s">
        <v>62</v>
      </c>
      <c r="S5" s="56" t="s">
        <v>41</v>
      </c>
      <c r="T5" s="56" t="s">
        <v>42</v>
      </c>
      <c r="U5" s="56" t="s">
        <v>43</v>
      </c>
      <c r="V5" s="56" t="s">
        <v>44</v>
      </c>
      <c r="W5" s="56" t="s">
        <v>45</v>
      </c>
    </row>
    <row r="6" ht="18.75" customHeight="1" spans="1:23">
      <c r="A6" s="56"/>
      <c r="B6" s="56"/>
      <c r="C6" s="56"/>
      <c r="D6" s="56"/>
      <c r="E6" s="56"/>
      <c r="F6" s="56"/>
      <c r="G6" s="56"/>
      <c r="H6" s="57"/>
      <c r="I6" s="57" t="s">
        <v>148</v>
      </c>
      <c r="J6" s="56" t="s">
        <v>149</v>
      </c>
      <c r="K6" s="56" t="s">
        <v>150</v>
      </c>
      <c r="L6" s="56" t="s">
        <v>151</v>
      </c>
      <c r="M6" s="56" t="s">
        <v>152</v>
      </c>
      <c r="N6" s="56" t="s">
        <v>35</v>
      </c>
      <c r="O6" s="56" t="s">
        <v>36</v>
      </c>
      <c r="P6" s="56" t="s">
        <v>37</v>
      </c>
      <c r="Q6" s="56"/>
      <c r="R6" s="56" t="s">
        <v>34</v>
      </c>
      <c r="S6" s="56" t="s">
        <v>41</v>
      </c>
      <c r="T6" s="56" t="s">
        <v>42</v>
      </c>
      <c r="U6" s="56" t="s">
        <v>43</v>
      </c>
      <c r="V6" s="56" t="s">
        <v>44</v>
      </c>
      <c r="W6" s="56" t="s">
        <v>45</v>
      </c>
    </row>
    <row r="7" ht="22.65" customHeight="1" spans="1:23">
      <c r="A7" s="56"/>
      <c r="B7" s="56"/>
      <c r="C7" s="56"/>
      <c r="D7" s="56"/>
      <c r="E7" s="56"/>
      <c r="F7" s="56"/>
      <c r="G7" s="56"/>
      <c r="H7" s="57"/>
      <c r="I7" s="57" t="s">
        <v>34</v>
      </c>
      <c r="J7" s="56"/>
      <c r="K7" s="56"/>
      <c r="L7" s="56"/>
      <c r="M7" s="56"/>
      <c r="N7" s="56"/>
      <c r="O7" s="56"/>
      <c r="P7" s="56"/>
      <c r="Q7" s="56"/>
      <c r="R7" s="56"/>
      <c r="S7" s="56"/>
      <c r="T7" s="56"/>
      <c r="U7" s="56"/>
      <c r="V7" s="56"/>
      <c r="W7" s="56"/>
    </row>
    <row r="8" ht="18.75" customHeight="1" spans="1:23">
      <c r="A8" s="57" t="s">
        <v>46</v>
      </c>
      <c r="B8" s="57">
        <v>2</v>
      </c>
      <c r="C8" s="57">
        <v>3</v>
      </c>
      <c r="D8" s="57">
        <v>4</v>
      </c>
      <c r="E8" s="57">
        <v>5</v>
      </c>
      <c r="F8" s="57">
        <v>6</v>
      </c>
      <c r="G8" s="57">
        <v>7</v>
      </c>
      <c r="H8" s="57">
        <v>8</v>
      </c>
      <c r="I8" s="57">
        <v>9</v>
      </c>
      <c r="J8" s="57">
        <v>10</v>
      </c>
      <c r="K8" s="57">
        <v>11</v>
      </c>
      <c r="L8" s="57">
        <v>12</v>
      </c>
      <c r="M8" s="57">
        <v>13</v>
      </c>
      <c r="N8" s="57">
        <v>14</v>
      </c>
      <c r="O8" s="57">
        <v>15</v>
      </c>
      <c r="P8" s="57">
        <v>16</v>
      </c>
      <c r="Q8" s="57">
        <v>17</v>
      </c>
      <c r="R8" s="57">
        <v>18</v>
      </c>
      <c r="S8" s="57">
        <v>19</v>
      </c>
      <c r="T8" s="57">
        <v>20</v>
      </c>
      <c r="U8" s="57">
        <v>21</v>
      </c>
      <c r="V8" s="57">
        <v>22</v>
      </c>
      <c r="W8" s="57">
        <v>23</v>
      </c>
    </row>
    <row r="9" ht="18.75" customHeight="1" spans="1:23">
      <c r="A9" s="8" t="s">
        <v>56</v>
      </c>
      <c r="B9" s="8" t="s">
        <v>153</v>
      </c>
      <c r="C9" s="9" t="s">
        <v>154</v>
      </c>
      <c r="D9" s="8" t="s">
        <v>75</v>
      </c>
      <c r="E9" s="8" t="s">
        <v>76</v>
      </c>
      <c r="F9" s="8" t="s">
        <v>155</v>
      </c>
      <c r="G9" s="8" t="s">
        <v>156</v>
      </c>
      <c r="H9" s="58">
        <v>3237276</v>
      </c>
      <c r="I9" s="58">
        <v>3237276</v>
      </c>
      <c r="J9" s="58"/>
      <c r="K9" s="58"/>
      <c r="L9" s="58">
        <v>3237276</v>
      </c>
      <c r="M9" s="58"/>
      <c r="N9" s="58"/>
      <c r="O9" s="58"/>
      <c r="P9" s="58"/>
      <c r="Q9" s="58"/>
      <c r="R9" s="58"/>
      <c r="S9" s="58"/>
      <c r="T9" s="58"/>
      <c r="U9" s="58"/>
      <c r="V9" s="58"/>
      <c r="W9" s="58"/>
    </row>
    <row r="10" ht="18.75" customHeight="1" spans="1:23">
      <c r="A10" s="8" t="s">
        <v>56</v>
      </c>
      <c r="B10" s="8" t="s">
        <v>153</v>
      </c>
      <c r="C10" s="9" t="s">
        <v>154</v>
      </c>
      <c r="D10" s="8" t="s">
        <v>75</v>
      </c>
      <c r="E10" s="8" t="s">
        <v>76</v>
      </c>
      <c r="F10" s="8" t="s">
        <v>157</v>
      </c>
      <c r="G10" s="8" t="s">
        <v>158</v>
      </c>
      <c r="H10" s="58">
        <v>315612</v>
      </c>
      <c r="I10" s="58">
        <v>315612</v>
      </c>
      <c r="J10" s="58"/>
      <c r="K10" s="58"/>
      <c r="L10" s="58">
        <v>315612</v>
      </c>
      <c r="M10" s="58"/>
      <c r="N10" s="58"/>
      <c r="O10" s="58"/>
      <c r="P10" s="37"/>
      <c r="Q10" s="58"/>
      <c r="R10" s="58"/>
      <c r="S10" s="58"/>
      <c r="T10" s="58"/>
      <c r="U10" s="58"/>
      <c r="V10" s="58"/>
      <c r="W10" s="58"/>
    </row>
    <row r="11" ht="18.75" customHeight="1" spans="1:23">
      <c r="A11" s="8" t="s">
        <v>56</v>
      </c>
      <c r="B11" s="8" t="s">
        <v>153</v>
      </c>
      <c r="C11" s="9" t="s">
        <v>154</v>
      </c>
      <c r="D11" s="8" t="s">
        <v>75</v>
      </c>
      <c r="E11" s="8" t="s">
        <v>76</v>
      </c>
      <c r="F11" s="8" t="s">
        <v>157</v>
      </c>
      <c r="G11" s="8" t="s">
        <v>158</v>
      </c>
      <c r="H11" s="58">
        <v>360000</v>
      </c>
      <c r="I11" s="58">
        <v>360000</v>
      </c>
      <c r="J11" s="58"/>
      <c r="K11" s="58"/>
      <c r="L11" s="58">
        <v>360000</v>
      </c>
      <c r="M11" s="58"/>
      <c r="N11" s="58"/>
      <c r="O11" s="58"/>
      <c r="P11" s="37"/>
      <c r="Q11" s="58"/>
      <c r="R11" s="58"/>
      <c r="S11" s="58"/>
      <c r="T11" s="58"/>
      <c r="U11" s="58"/>
      <c r="V11" s="58"/>
      <c r="W11" s="58"/>
    </row>
    <row r="12" ht="18.75" customHeight="1" spans="1:23">
      <c r="A12" s="8" t="s">
        <v>56</v>
      </c>
      <c r="B12" s="8" t="s">
        <v>153</v>
      </c>
      <c r="C12" s="9" t="s">
        <v>154</v>
      </c>
      <c r="D12" s="8" t="s">
        <v>75</v>
      </c>
      <c r="E12" s="8" t="s">
        <v>76</v>
      </c>
      <c r="F12" s="8" t="s">
        <v>159</v>
      </c>
      <c r="G12" s="8" t="s">
        <v>160</v>
      </c>
      <c r="H12" s="58">
        <v>18000</v>
      </c>
      <c r="I12" s="58">
        <v>18000</v>
      </c>
      <c r="J12" s="58"/>
      <c r="K12" s="58"/>
      <c r="L12" s="58">
        <v>18000</v>
      </c>
      <c r="M12" s="58"/>
      <c r="N12" s="58"/>
      <c r="O12" s="58"/>
      <c r="P12" s="37"/>
      <c r="Q12" s="58"/>
      <c r="R12" s="58"/>
      <c r="S12" s="58"/>
      <c r="T12" s="58"/>
      <c r="U12" s="58"/>
      <c r="V12" s="58"/>
      <c r="W12" s="58"/>
    </row>
    <row r="13" ht="18.75" customHeight="1" spans="1:23">
      <c r="A13" s="8" t="s">
        <v>56</v>
      </c>
      <c r="B13" s="8" t="s">
        <v>153</v>
      </c>
      <c r="C13" s="9" t="s">
        <v>154</v>
      </c>
      <c r="D13" s="8" t="s">
        <v>75</v>
      </c>
      <c r="E13" s="8" t="s">
        <v>76</v>
      </c>
      <c r="F13" s="8" t="s">
        <v>161</v>
      </c>
      <c r="G13" s="8" t="s">
        <v>162</v>
      </c>
      <c r="H13" s="58">
        <v>986760</v>
      </c>
      <c r="I13" s="58">
        <v>986760</v>
      </c>
      <c r="J13" s="58"/>
      <c r="K13" s="58"/>
      <c r="L13" s="58">
        <v>986760</v>
      </c>
      <c r="M13" s="58"/>
      <c r="N13" s="58"/>
      <c r="O13" s="58"/>
      <c r="P13" s="37"/>
      <c r="Q13" s="58"/>
      <c r="R13" s="58"/>
      <c r="S13" s="58"/>
      <c r="T13" s="58"/>
      <c r="U13" s="58"/>
      <c r="V13" s="58"/>
      <c r="W13" s="58"/>
    </row>
    <row r="14" ht="18.75" customHeight="1" spans="1:23">
      <c r="A14" s="8" t="s">
        <v>56</v>
      </c>
      <c r="B14" s="8" t="s">
        <v>153</v>
      </c>
      <c r="C14" s="9" t="s">
        <v>154</v>
      </c>
      <c r="D14" s="8" t="s">
        <v>75</v>
      </c>
      <c r="E14" s="8" t="s">
        <v>76</v>
      </c>
      <c r="F14" s="8" t="s">
        <v>161</v>
      </c>
      <c r="G14" s="8" t="s">
        <v>162</v>
      </c>
      <c r="H14" s="58">
        <v>1800000</v>
      </c>
      <c r="I14" s="58">
        <v>1800000</v>
      </c>
      <c r="J14" s="58"/>
      <c r="K14" s="58"/>
      <c r="L14" s="58">
        <v>1800000</v>
      </c>
      <c r="M14" s="58"/>
      <c r="N14" s="58"/>
      <c r="O14" s="58"/>
      <c r="P14" s="37"/>
      <c r="Q14" s="58"/>
      <c r="R14" s="58"/>
      <c r="S14" s="58"/>
      <c r="T14" s="58"/>
      <c r="U14" s="58"/>
      <c r="V14" s="58"/>
      <c r="W14" s="58"/>
    </row>
    <row r="15" ht="18.75" customHeight="1" spans="1:23">
      <c r="A15" s="8" t="s">
        <v>56</v>
      </c>
      <c r="B15" s="8" t="s">
        <v>163</v>
      </c>
      <c r="C15" s="9" t="s">
        <v>164</v>
      </c>
      <c r="D15" s="8" t="s">
        <v>75</v>
      </c>
      <c r="E15" s="8" t="s">
        <v>76</v>
      </c>
      <c r="F15" s="8" t="s">
        <v>165</v>
      </c>
      <c r="G15" s="8" t="s">
        <v>166</v>
      </c>
      <c r="H15" s="58">
        <v>50862.68</v>
      </c>
      <c r="I15" s="58">
        <v>50862.68</v>
      </c>
      <c r="J15" s="58"/>
      <c r="K15" s="58"/>
      <c r="L15" s="58">
        <v>50862.68</v>
      </c>
      <c r="M15" s="58"/>
      <c r="N15" s="58"/>
      <c r="O15" s="58"/>
      <c r="P15" s="37"/>
      <c r="Q15" s="58"/>
      <c r="R15" s="58"/>
      <c r="S15" s="58"/>
      <c r="T15" s="58"/>
      <c r="U15" s="58"/>
      <c r="V15" s="58"/>
      <c r="W15" s="58"/>
    </row>
    <row r="16" ht="18.75" customHeight="1" spans="1:23">
      <c r="A16" s="8" t="s">
        <v>56</v>
      </c>
      <c r="B16" s="8" t="s">
        <v>163</v>
      </c>
      <c r="C16" s="9" t="s">
        <v>164</v>
      </c>
      <c r="D16" s="8" t="s">
        <v>83</v>
      </c>
      <c r="E16" s="8" t="s">
        <v>84</v>
      </c>
      <c r="F16" s="8" t="s">
        <v>167</v>
      </c>
      <c r="G16" s="8" t="s">
        <v>168</v>
      </c>
      <c r="H16" s="58">
        <v>1162575.52</v>
      </c>
      <c r="I16" s="58">
        <v>1162575.52</v>
      </c>
      <c r="J16" s="58"/>
      <c r="K16" s="58"/>
      <c r="L16" s="58">
        <v>1162575.52</v>
      </c>
      <c r="M16" s="58"/>
      <c r="N16" s="58"/>
      <c r="O16" s="58"/>
      <c r="P16" s="37"/>
      <c r="Q16" s="58"/>
      <c r="R16" s="58"/>
      <c r="S16" s="58"/>
      <c r="T16" s="58"/>
      <c r="U16" s="58"/>
      <c r="V16" s="58"/>
      <c r="W16" s="58"/>
    </row>
    <row r="17" ht="18.75" customHeight="1" spans="1:23">
      <c r="A17" s="8" t="s">
        <v>56</v>
      </c>
      <c r="B17" s="8" t="s">
        <v>163</v>
      </c>
      <c r="C17" s="9" t="s">
        <v>164</v>
      </c>
      <c r="D17" s="8" t="s">
        <v>95</v>
      </c>
      <c r="E17" s="8" t="s">
        <v>96</v>
      </c>
      <c r="F17" s="8" t="s">
        <v>169</v>
      </c>
      <c r="G17" s="8" t="s">
        <v>170</v>
      </c>
      <c r="H17" s="58">
        <v>603086.05</v>
      </c>
      <c r="I17" s="58">
        <v>603086.05</v>
      </c>
      <c r="J17" s="58"/>
      <c r="K17" s="58"/>
      <c r="L17" s="58">
        <v>603086.05</v>
      </c>
      <c r="M17" s="58"/>
      <c r="N17" s="58"/>
      <c r="O17" s="58"/>
      <c r="P17" s="37"/>
      <c r="Q17" s="58"/>
      <c r="R17" s="58"/>
      <c r="S17" s="58"/>
      <c r="T17" s="58"/>
      <c r="U17" s="58"/>
      <c r="V17" s="58"/>
      <c r="W17" s="58"/>
    </row>
    <row r="18" ht="18.75" customHeight="1" spans="1:23">
      <c r="A18" s="8" t="s">
        <v>56</v>
      </c>
      <c r="B18" s="8" t="s">
        <v>163</v>
      </c>
      <c r="C18" s="9" t="s">
        <v>164</v>
      </c>
      <c r="D18" s="8" t="s">
        <v>97</v>
      </c>
      <c r="E18" s="8" t="s">
        <v>98</v>
      </c>
      <c r="F18" s="8" t="s">
        <v>171</v>
      </c>
      <c r="G18" s="8" t="s">
        <v>172</v>
      </c>
      <c r="H18" s="58">
        <v>568614.52</v>
      </c>
      <c r="I18" s="58">
        <v>568614.52</v>
      </c>
      <c r="J18" s="58"/>
      <c r="K18" s="58"/>
      <c r="L18" s="58">
        <v>568614.52</v>
      </c>
      <c r="M18" s="58"/>
      <c r="N18" s="58"/>
      <c r="O18" s="58"/>
      <c r="P18" s="37"/>
      <c r="Q18" s="58"/>
      <c r="R18" s="58"/>
      <c r="S18" s="58"/>
      <c r="T18" s="58"/>
      <c r="U18" s="58"/>
      <c r="V18" s="58"/>
      <c r="W18" s="58"/>
    </row>
    <row r="19" ht="18.75" customHeight="1" spans="1:23">
      <c r="A19" s="8" t="s">
        <v>56</v>
      </c>
      <c r="B19" s="8" t="s">
        <v>163</v>
      </c>
      <c r="C19" s="9" t="s">
        <v>164</v>
      </c>
      <c r="D19" s="8" t="s">
        <v>99</v>
      </c>
      <c r="E19" s="8" t="s">
        <v>100</v>
      </c>
      <c r="F19" s="8" t="s">
        <v>165</v>
      </c>
      <c r="G19" s="8" t="s">
        <v>166</v>
      </c>
      <c r="H19" s="58">
        <v>36330.49</v>
      </c>
      <c r="I19" s="58">
        <v>36330.49</v>
      </c>
      <c r="J19" s="58"/>
      <c r="K19" s="58"/>
      <c r="L19" s="58">
        <v>36330.49</v>
      </c>
      <c r="M19" s="58"/>
      <c r="N19" s="58"/>
      <c r="O19" s="58"/>
      <c r="P19" s="37"/>
      <c r="Q19" s="58"/>
      <c r="R19" s="58"/>
      <c r="S19" s="58"/>
      <c r="T19" s="58"/>
      <c r="U19" s="58"/>
      <c r="V19" s="58"/>
      <c r="W19" s="58"/>
    </row>
    <row r="20" ht="18.75" customHeight="1" spans="1:23">
      <c r="A20" s="8" t="s">
        <v>56</v>
      </c>
      <c r="B20" s="8" t="s">
        <v>163</v>
      </c>
      <c r="C20" s="9" t="s">
        <v>164</v>
      </c>
      <c r="D20" s="8" t="s">
        <v>99</v>
      </c>
      <c r="E20" s="8" t="s">
        <v>100</v>
      </c>
      <c r="F20" s="8" t="s">
        <v>165</v>
      </c>
      <c r="G20" s="8" t="s">
        <v>166</v>
      </c>
      <c r="H20" s="58">
        <v>35298</v>
      </c>
      <c r="I20" s="58">
        <v>35298</v>
      </c>
      <c r="J20" s="58"/>
      <c r="K20" s="58"/>
      <c r="L20" s="58">
        <v>35298</v>
      </c>
      <c r="M20" s="58"/>
      <c r="N20" s="58"/>
      <c r="O20" s="58"/>
      <c r="P20" s="37"/>
      <c r="Q20" s="58"/>
      <c r="R20" s="58"/>
      <c r="S20" s="58"/>
      <c r="T20" s="58"/>
      <c r="U20" s="58"/>
      <c r="V20" s="58"/>
      <c r="W20" s="58"/>
    </row>
    <row r="21" ht="18.75" customHeight="1" spans="1:23">
      <c r="A21" s="8" t="s">
        <v>56</v>
      </c>
      <c r="B21" s="8" t="s">
        <v>173</v>
      </c>
      <c r="C21" s="9" t="s">
        <v>106</v>
      </c>
      <c r="D21" s="8" t="s">
        <v>105</v>
      </c>
      <c r="E21" s="8" t="s">
        <v>106</v>
      </c>
      <c r="F21" s="8" t="s">
        <v>174</v>
      </c>
      <c r="G21" s="8" t="s">
        <v>106</v>
      </c>
      <c r="H21" s="58">
        <v>872760</v>
      </c>
      <c r="I21" s="58">
        <v>872760</v>
      </c>
      <c r="J21" s="58"/>
      <c r="K21" s="58"/>
      <c r="L21" s="58">
        <v>872760</v>
      </c>
      <c r="M21" s="58"/>
      <c r="N21" s="58"/>
      <c r="O21" s="58"/>
      <c r="P21" s="37"/>
      <c r="Q21" s="58"/>
      <c r="R21" s="58"/>
      <c r="S21" s="58"/>
      <c r="T21" s="58"/>
      <c r="U21" s="58"/>
      <c r="V21" s="58"/>
      <c r="W21" s="58"/>
    </row>
    <row r="22" ht="18.75" customHeight="1" spans="1:23">
      <c r="A22" s="8" t="s">
        <v>56</v>
      </c>
      <c r="B22" s="8" t="s">
        <v>175</v>
      </c>
      <c r="C22" s="9" t="s">
        <v>176</v>
      </c>
      <c r="D22" s="8" t="s">
        <v>75</v>
      </c>
      <c r="E22" s="8" t="s">
        <v>76</v>
      </c>
      <c r="F22" s="8" t="s">
        <v>177</v>
      </c>
      <c r="G22" s="8" t="s">
        <v>176</v>
      </c>
      <c r="H22" s="58">
        <v>90000</v>
      </c>
      <c r="I22" s="58">
        <v>90000</v>
      </c>
      <c r="J22" s="58"/>
      <c r="K22" s="58"/>
      <c r="L22" s="58">
        <v>90000</v>
      </c>
      <c r="M22" s="58"/>
      <c r="N22" s="58"/>
      <c r="O22" s="58"/>
      <c r="P22" s="37"/>
      <c r="Q22" s="58"/>
      <c r="R22" s="58"/>
      <c r="S22" s="58"/>
      <c r="T22" s="58"/>
      <c r="U22" s="58"/>
      <c r="V22" s="58"/>
      <c r="W22" s="58"/>
    </row>
    <row r="23" ht="18.75" customHeight="1" spans="1:23">
      <c r="A23" s="8" t="s">
        <v>56</v>
      </c>
      <c r="B23" s="8" t="s">
        <v>178</v>
      </c>
      <c r="C23" s="9" t="s">
        <v>179</v>
      </c>
      <c r="D23" s="8" t="s">
        <v>81</v>
      </c>
      <c r="E23" s="8" t="s">
        <v>82</v>
      </c>
      <c r="F23" s="8" t="s">
        <v>180</v>
      </c>
      <c r="G23" s="8" t="s">
        <v>181</v>
      </c>
      <c r="H23" s="58">
        <v>27600</v>
      </c>
      <c r="I23" s="58">
        <v>27600</v>
      </c>
      <c r="J23" s="58"/>
      <c r="K23" s="58"/>
      <c r="L23" s="58">
        <v>27600</v>
      </c>
      <c r="M23" s="58"/>
      <c r="N23" s="58"/>
      <c r="O23" s="58"/>
      <c r="P23" s="37"/>
      <c r="Q23" s="58"/>
      <c r="R23" s="58"/>
      <c r="S23" s="58"/>
      <c r="T23" s="58"/>
      <c r="U23" s="58"/>
      <c r="V23" s="58"/>
      <c r="W23" s="58"/>
    </row>
    <row r="24" ht="18.75" customHeight="1" spans="1:23">
      <c r="A24" s="8" t="s">
        <v>56</v>
      </c>
      <c r="B24" s="8" t="s">
        <v>182</v>
      </c>
      <c r="C24" s="9" t="s">
        <v>183</v>
      </c>
      <c r="D24" s="8" t="s">
        <v>75</v>
      </c>
      <c r="E24" s="8" t="s">
        <v>76</v>
      </c>
      <c r="F24" s="8" t="s">
        <v>161</v>
      </c>
      <c r="G24" s="8" t="s">
        <v>162</v>
      </c>
      <c r="H24" s="58">
        <v>144000</v>
      </c>
      <c r="I24" s="58">
        <v>144000</v>
      </c>
      <c r="J24" s="58"/>
      <c r="K24" s="58"/>
      <c r="L24" s="58">
        <v>144000</v>
      </c>
      <c r="M24" s="58"/>
      <c r="N24" s="58"/>
      <c r="O24" s="58"/>
      <c r="P24" s="37"/>
      <c r="Q24" s="58"/>
      <c r="R24" s="58"/>
      <c r="S24" s="58"/>
      <c r="T24" s="58"/>
      <c r="U24" s="58"/>
      <c r="V24" s="58"/>
      <c r="W24" s="58"/>
    </row>
    <row r="25" ht="18.75" customHeight="1" spans="1:23">
      <c r="A25" s="8" t="s">
        <v>56</v>
      </c>
      <c r="B25" s="8" t="s">
        <v>182</v>
      </c>
      <c r="C25" s="9" t="s">
        <v>183</v>
      </c>
      <c r="D25" s="8" t="s">
        <v>75</v>
      </c>
      <c r="E25" s="8" t="s">
        <v>76</v>
      </c>
      <c r="F25" s="8" t="s">
        <v>161</v>
      </c>
      <c r="G25" s="8" t="s">
        <v>162</v>
      </c>
      <c r="H25" s="58">
        <v>215280</v>
      </c>
      <c r="I25" s="58">
        <v>215280</v>
      </c>
      <c r="J25" s="58"/>
      <c r="K25" s="58"/>
      <c r="L25" s="58">
        <v>215280</v>
      </c>
      <c r="M25" s="58"/>
      <c r="N25" s="58"/>
      <c r="O25" s="58"/>
      <c r="P25" s="37"/>
      <c r="Q25" s="58"/>
      <c r="R25" s="58"/>
      <c r="S25" s="58"/>
      <c r="T25" s="58"/>
      <c r="U25" s="58"/>
      <c r="V25" s="58"/>
      <c r="W25" s="58"/>
    </row>
    <row r="26" ht="18.75" customHeight="1" spans="1:23">
      <c r="A26" s="8" t="s">
        <v>56</v>
      </c>
      <c r="B26" s="8" t="s">
        <v>182</v>
      </c>
      <c r="C26" s="9" t="s">
        <v>183</v>
      </c>
      <c r="D26" s="8" t="s">
        <v>75</v>
      </c>
      <c r="E26" s="8" t="s">
        <v>76</v>
      </c>
      <c r="F26" s="8" t="s">
        <v>161</v>
      </c>
      <c r="G26" s="8" t="s">
        <v>162</v>
      </c>
      <c r="H26" s="58">
        <v>720720</v>
      </c>
      <c r="I26" s="58">
        <v>720720</v>
      </c>
      <c r="J26" s="58"/>
      <c r="K26" s="58"/>
      <c r="L26" s="58">
        <v>720720</v>
      </c>
      <c r="M26" s="58"/>
      <c r="N26" s="58"/>
      <c r="O26" s="58"/>
      <c r="P26" s="37"/>
      <c r="Q26" s="58"/>
      <c r="R26" s="58"/>
      <c r="S26" s="58"/>
      <c r="T26" s="58"/>
      <c r="U26" s="58"/>
      <c r="V26" s="58"/>
      <c r="W26" s="58"/>
    </row>
    <row r="27" ht="18.75" customHeight="1" spans="1:23">
      <c r="A27" s="8" t="s">
        <v>56</v>
      </c>
      <c r="B27" s="8" t="s">
        <v>184</v>
      </c>
      <c r="C27" s="9" t="s">
        <v>185</v>
      </c>
      <c r="D27" s="8" t="s">
        <v>81</v>
      </c>
      <c r="E27" s="8" t="s">
        <v>82</v>
      </c>
      <c r="F27" s="8" t="s">
        <v>186</v>
      </c>
      <c r="G27" s="8" t="s">
        <v>187</v>
      </c>
      <c r="H27" s="58">
        <v>276000</v>
      </c>
      <c r="I27" s="58">
        <v>276000</v>
      </c>
      <c r="J27" s="58"/>
      <c r="K27" s="58"/>
      <c r="L27" s="58">
        <v>276000</v>
      </c>
      <c r="M27" s="58"/>
      <c r="N27" s="58"/>
      <c r="O27" s="58"/>
      <c r="P27" s="37"/>
      <c r="Q27" s="58"/>
      <c r="R27" s="58"/>
      <c r="S27" s="58"/>
      <c r="T27" s="58"/>
      <c r="U27" s="58"/>
      <c r="V27" s="58"/>
      <c r="W27" s="58"/>
    </row>
    <row r="28" ht="18.75" customHeight="1" spans="1:23">
      <c r="A28" s="8" t="s">
        <v>56</v>
      </c>
      <c r="B28" s="8" t="s">
        <v>188</v>
      </c>
      <c r="C28" s="9" t="s">
        <v>189</v>
      </c>
      <c r="D28" s="8" t="s">
        <v>75</v>
      </c>
      <c r="E28" s="8" t="s">
        <v>76</v>
      </c>
      <c r="F28" s="8" t="s">
        <v>180</v>
      </c>
      <c r="G28" s="8" t="s">
        <v>181</v>
      </c>
      <c r="H28" s="58">
        <v>30000</v>
      </c>
      <c r="I28" s="58">
        <v>30000</v>
      </c>
      <c r="J28" s="58"/>
      <c r="K28" s="58"/>
      <c r="L28" s="58">
        <v>30000</v>
      </c>
      <c r="M28" s="58"/>
      <c r="N28" s="58"/>
      <c r="O28" s="58"/>
      <c r="P28" s="37"/>
      <c r="Q28" s="58"/>
      <c r="R28" s="58"/>
      <c r="S28" s="58"/>
      <c r="T28" s="58"/>
      <c r="U28" s="58"/>
      <c r="V28" s="58"/>
      <c r="W28" s="58"/>
    </row>
    <row r="29" ht="18.75" customHeight="1" spans="1:23">
      <c r="A29" s="8" t="s">
        <v>56</v>
      </c>
      <c r="B29" s="8" t="s">
        <v>190</v>
      </c>
      <c r="C29" s="9" t="s">
        <v>191</v>
      </c>
      <c r="D29" s="8" t="s">
        <v>75</v>
      </c>
      <c r="E29" s="8" t="s">
        <v>76</v>
      </c>
      <c r="F29" s="8" t="s">
        <v>192</v>
      </c>
      <c r="G29" s="8" t="s">
        <v>193</v>
      </c>
      <c r="H29" s="58">
        <v>700000</v>
      </c>
      <c r="I29" s="58"/>
      <c r="J29" s="58"/>
      <c r="K29" s="58"/>
      <c r="L29" s="58"/>
      <c r="M29" s="58"/>
      <c r="N29" s="58"/>
      <c r="O29" s="58"/>
      <c r="P29" s="37"/>
      <c r="Q29" s="58"/>
      <c r="R29" s="58">
        <v>700000</v>
      </c>
      <c r="S29" s="58"/>
      <c r="T29" s="58"/>
      <c r="U29" s="58"/>
      <c r="V29" s="58"/>
      <c r="W29" s="58">
        <v>700000</v>
      </c>
    </row>
    <row r="30" ht="18.75" customHeight="1" spans="1:23">
      <c r="A30" s="8" t="s">
        <v>56</v>
      </c>
      <c r="B30" s="8" t="s">
        <v>194</v>
      </c>
      <c r="C30" s="9" t="s">
        <v>195</v>
      </c>
      <c r="D30" s="8" t="s">
        <v>85</v>
      </c>
      <c r="E30" s="8" t="s">
        <v>86</v>
      </c>
      <c r="F30" s="8" t="s">
        <v>196</v>
      </c>
      <c r="G30" s="8" t="s">
        <v>197</v>
      </c>
      <c r="H30" s="58">
        <v>1280000</v>
      </c>
      <c r="I30" s="58">
        <v>1280000</v>
      </c>
      <c r="J30" s="58"/>
      <c r="K30" s="58"/>
      <c r="L30" s="58">
        <v>1280000</v>
      </c>
      <c r="M30" s="58"/>
      <c r="N30" s="58"/>
      <c r="O30" s="58"/>
      <c r="P30" s="37"/>
      <c r="Q30" s="58"/>
      <c r="R30" s="58"/>
      <c r="S30" s="58"/>
      <c r="T30" s="58"/>
      <c r="U30" s="58"/>
      <c r="V30" s="58"/>
      <c r="W30" s="58"/>
    </row>
    <row r="31" ht="18.75" customHeight="1" spans="1:23">
      <c r="A31" s="11" t="s">
        <v>32</v>
      </c>
      <c r="B31" s="11"/>
      <c r="C31" s="11"/>
      <c r="D31" s="11"/>
      <c r="E31" s="11"/>
      <c r="F31" s="11"/>
      <c r="G31" s="11"/>
      <c r="H31" s="58">
        <v>13530775.26</v>
      </c>
      <c r="I31" s="58">
        <v>12830775.26</v>
      </c>
      <c r="J31" s="58"/>
      <c r="K31" s="58"/>
      <c r="L31" s="58">
        <v>12830775.26</v>
      </c>
      <c r="M31" s="58"/>
      <c r="N31" s="58"/>
      <c r="O31" s="58"/>
      <c r="P31" s="58"/>
      <c r="Q31" s="58"/>
      <c r="R31" s="58">
        <v>700000</v>
      </c>
      <c r="S31" s="58"/>
      <c r="T31" s="58"/>
      <c r="U31" s="58"/>
      <c r="V31" s="58"/>
      <c r="W31" s="58">
        <v>700000</v>
      </c>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A4" workbookViewId="0">
      <selection activeCell="A17" sqref="$A17:$XFD24"/>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198</v>
      </c>
    </row>
    <row r="2" ht="45" customHeight="1" spans="1:23">
      <c r="A2" s="3" t="s">
        <v>199</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"单位名称："&amp;"元江哈尼族彝族傣族自治县曼来中学"</f>
        <v>单位名称：元江哈尼族彝族傣族自治县曼来中学</v>
      </c>
      <c r="B3" s="4"/>
      <c r="C3" s="4"/>
      <c r="D3" s="4"/>
      <c r="E3" s="4"/>
      <c r="F3" s="4"/>
      <c r="G3" s="4"/>
      <c r="H3" s="4"/>
      <c r="I3" s="51"/>
      <c r="J3" s="51"/>
      <c r="K3" s="51"/>
      <c r="L3" s="51"/>
      <c r="M3" s="51"/>
      <c r="N3" s="5"/>
      <c r="O3" s="5"/>
      <c r="P3" s="5"/>
      <c r="Q3" s="5"/>
      <c r="R3" s="5"/>
      <c r="S3" s="5"/>
      <c r="T3" s="5"/>
      <c r="U3" s="5"/>
      <c r="V3" s="5"/>
      <c r="W3" s="5" t="s">
        <v>29</v>
      </c>
    </row>
    <row r="4" ht="18.75" customHeight="1" spans="1:23">
      <c r="A4" s="12" t="s">
        <v>200</v>
      </c>
      <c r="B4" s="12" t="s">
        <v>138</v>
      </c>
      <c r="C4" s="12" t="s">
        <v>139</v>
      </c>
      <c r="D4" s="12" t="s">
        <v>201</v>
      </c>
      <c r="E4" s="12" t="s">
        <v>140</v>
      </c>
      <c r="F4" s="12" t="s">
        <v>141</v>
      </c>
      <c r="G4" s="12" t="s">
        <v>202</v>
      </c>
      <c r="H4" s="12" t="s">
        <v>143</v>
      </c>
      <c r="I4" s="27" t="s">
        <v>32</v>
      </c>
      <c r="J4" s="27" t="s">
        <v>203</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27" t="s">
        <v>146</v>
      </c>
      <c r="J5" s="27"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7"/>
      <c r="J6" s="27"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7"/>
      <c r="J7" s="27" t="s">
        <v>34</v>
      </c>
      <c r="K7" s="12" t="s">
        <v>204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205</v>
      </c>
      <c r="D9" s="8"/>
      <c r="E9" s="8"/>
      <c r="F9" s="8"/>
      <c r="G9" s="8"/>
      <c r="H9" s="8"/>
      <c r="I9" s="10">
        <v>51463.2</v>
      </c>
      <c r="J9" s="10">
        <v>51463.2</v>
      </c>
      <c r="K9" s="10">
        <v>51463.2</v>
      </c>
      <c r="L9" s="10"/>
      <c r="M9" s="10"/>
      <c r="N9" s="10"/>
      <c r="O9" s="10"/>
      <c r="P9" s="10"/>
      <c r="Q9" s="10"/>
      <c r="R9" s="10"/>
      <c r="S9" s="10"/>
      <c r="T9" s="10"/>
      <c r="U9" s="10"/>
      <c r="V9" s="10"/>
      <c r="W9" s="10"/>
    </row>
    <row r="10" ht="18.75" customHeight="1" spans="1:23">
      <c r="A10" s="8" t="s">
        <v>206</v>
      </c>
      <c r="B10" s="8" t="s">
        <v>207</v>
      </c>
      <c r="C10" s="9" t="s">
        <v>205</v>
      </c>
      <c r="D10" s="8" t="s">
        <v>56</v>
      </c>
      <c r="E10" s="8" t="s">
        <v>75</v>
      </c>
      <c r="F10" s="8" t="s">
        <v>76</v>
      </c>
      <c r="G10" s="8" t="s">
        <v>208</v>
      </c>
      <c r="H10" s="8" t="s">
        <v>209</v>
      </c>
      <c r="I10" s="10">
        <v>4464</v>
      </c>
      <c r="J10" s="10">
        <v>4464</v>
      </c>
      <c r="K10" s="10">
        <v>4464</v>
      </c>
      <c r="L10" s="10"/>
      <c r="M10" s="10"/>
      <c r="N10" s="10"/>
      <c r="O10" s="10"/>
      <c r="P10" s="10"/>
      <c r="Q10" s="10"/>
      <c r="R10" s="10"/>
      <c r="S10" s="10"/>
      <c r="T10" s="10"/>
      <c r="U10" s="10"/>
      <c r="V10" s="10"/>
      <c r="W10" s="10"/>
    </row>
    <row r="11" ht="18.75" customHeight="1" spans="1:23">
      <c r="A11" s="8" t="s">
        <v>206</v>
      </c>
      <c r="B11" s="8" t="s">
        <v>207</v>
      </c>
      <c r="C11" s="9" t="s">
        <v>205</v>
      </c>
      <c r="D11" s="8" t="s">
        <v>56</v>
      </c>
      <c r="E11" s="8" t="s">
        <v>75</v>
      </c>
      <c r="F11" s="8" t="s">
        <v>76</v>
      </c>
      <c r="G11" s="8" t="s">
        <v>208</v>
      </c>
      <c r="H11" s="8" t="s">
        <v>209</v>
      </c>
      <c r="I11" s="10">
        <v>2184</v>
      </c>
      <c r="J11" s="10">
        <v>2184</v>
      </c>
      <c r="K11" s="10">
        <v>2184</v>
      </c>
      <c r="L11" s="10"/>
      <c r="M11" s="10"/>
      <c r="N11" s="10"/>
      <c r="O11" s="10"/>
      <c r="P11" s="37"/>
      <c r="Q11" s="10"/>
      <c r="R11" s="10"/>
      <c r="S11" s="10"/>
      <c r="T11" s="10"/>
      <c r="U11" s="10"/>
      <c r="V11" s="10"/>
      <c r="W11" s="10"/>
    </row>
    <row r="12" ht="18.75" customHeight="1" spans="1:23">
      <c r="A12" s="8" t="s">
        <v>206</v>
      </c>
      <c r="B12" s="8" t="s">
        <v>207</v>
      </c>
      <c r="C12" s="9" t="s">
        <v>205</v>
      </c>
      <c r="D12" s="8" t="s">
        <v>56</v>
      </c>
      <c r="E12" s="8" t="s">
        <v>75</v>
      </c>
      <c r="F12" s="8" t="s">
        <v>76</v>
      </c>
      <c r="G12" s="8" t="s">
        <v>208</v>
      </c>
      <c r="H12" s="8" t="s">
        <v>209</v>
      </c>
      <c r="I12" s="10">
        <v>13987.2</v>
      </c>
      <c r="J12" s="10">
        <v>13987.2</v>
      </c>
      <c r="K12" s="10">
        <v>13987.2</v>
      </c>
      <c r="L12" s="10"/>
      <c r="M12" s="10"/>
      <c r="N12" s="10"/>
      <c r="O12" s="10"/>
      <c r="P12" s="37"/>
      <c r="Q12" s="10"/>
      <c r="R12" s="10"/>
      <c r="S12" s="10"/>
      <c r="T12" s="10"/>
      <c r="U12" s="10"/>
      <c r="V12" s="10"/>
      <c r="W12" s="10"/>
    </row>
    <row r="13" ht="18.75" customHeight="1" spans="1:23">
      <c r="A13" s="8" t="s">
        <v>206</v>
      </c>
      <c r="B13" s="8" t="s">
        <v>207</v>
      </c>
      <c r="C13" s="9" t="s">
        <v>205</v>
      </c>
      <c r="D13" s="8" t="s">
        <v>56</v>
      </c>
      <c r="E13" s="8" t="s">
        <v>75</v>
      </c>
      <c r="F13" s="8" t="s">
        <v>76</v>
      </c>
      <c r="G13" s="8" t="s">
        <v>210</v>
      </c>
      <c r="H13" s="8" t="s">
        <v>211</v>
      </c>
      <c r="I13" s="10">
        <v>15930</v>
      </c>
      <c r="J13" s="10">
        <v>15930</v>
      </c>
      <c r="K13" s="10">
        <v>15930</v>
      </c>
      <c r="L13" s="10"/>
      <c r="M13" s="10"/>
      <c r="N13" s="10"/>
      <c r="O13" s="10"/>
      <c r="P13" s="37"/>
      <c r="Q13" s="10"/>
      <c r="R13" s="10"/>
      <c r="S13" s="10"/>
      <c r="T13" s="10"/>
      <c r="U13" s="10"/>
      <c r="V13" s="10"/>
      <c r="W13" s="10"/>
    </row>
    <row r="14" ht="18.75" customHeight="1" spans="1:23">
      <c r="A14" s="8" t="s">
        <v>206</v>
      </c>
      <c r="B14" s="8" t="s">
        <v>207</v>
      </c>
      <c r="C14" s="9" t="s">
        <v>205</v>
      </c>
      <c r="D14" s="8" t="s">
        <v>56</v>
      </c>
      <c r="E14" s="8" t="s">
        <v>75</v>
      </c>
      <c r="F14" s="8" t="s">
        <v>76</v>
      </c>
      <c r="G14" s="8" t="s">
        <v>210</v>
      </c>
      <c r="H14" s="8" t="s">
        <v>211</v>
      </c>
      <c r="I14" s="10">
        <v>90</v>
      </c>
      <c r="J14" s="10">
        <v>90</v>
      </c>
      <c r="K14" s="10">
        <v>90</v>
      </c>
      <c r="L14" s="10"/>
      <c r="M14" s="10"/>
      <c r="N14" s="10"/>
      <c r="O14" s="10"/>
      <c r="P14" s="37"/>
      <c r="Q14" s="10"/>
      <c r="R14" s="10"/>
      <c r="S14" s="10"/>
      <c r="T14" s="10"/>
      <c r="U14" s="10"/>
      <c r="V14" s="10"/>
      <c r="W14" s="10"/>
    </row>
    <row r="15" ht="18.75" customHeight="1" spans="1:23">
      <c r="A15" s="8" t="s">
        <v>206</v>
      </c>
      <c r="B15" s="8" t="s">
        <v>207</v>
      </c>
      <c r="C15" s="9" t="s">
        <v>205</v>
      </c>
      <c r="D15" s="8" t="s">
        <v>56</v>
      </c>
      <c r="E15" s="8" t="s">
        <v>75</v>
      </c>
      <c r="F15" s="8" t="s">
        <v>76</v>
      </c>
      <c r="G15" s="8" t="s">
        <v>210</v>
      </c>
      <c r="H15" s="8" t="s">
        <v>211</v>
      </c>
      <c r="I15" s="10">
        <v>14808</v>
      </c>
      <c r="J15" s="10">
        <v>14808</v>
      </c>
      <c r="K15" s="10">
        <v>14808</v>
      </c>
      <c r="L15" s="10"/>
      <c r="M15" s="10"/>
      <c r="N15" s="10"/>
      <c r="O15" s="10"/>
      <c r="P15" s="37"/>
      <c r="Q15" s="10"/>
      <c r="R15" s="10"/>
      <c r="S15" s="10"/>
      <c r="T15" s="10"/>
      <c r="U15" s="10"/>
      <c r="V15" s="10"/>
      <c r="W15" s="10"/>
    </row>
    <row r="16" ht="18.75" customHeight="1" spans="1:23">
      <c r="A16" s="37"/>
      <c r="B16" s="37"/>
      <c r="C16" s="9" t="s">
        <v>212</v>
      </c>
      <c r="D16" s="37"/>
      <c r="E16" s="37"/>
      <c r="F16" s="37"/>
      <c r="G16" s="37"/>
      <c r="H16" s="37"/>
      <c r="I16" s="10">
        <v>1213000</v>
      </c>
      <c r="J16" s="10"/>
      <c r="K16" s="10"/>
      <c r="L16" s="10"/>
      <c r="M16" s="10"/>
      <c r="N16" s="10"/>
      <c r="O16" s="10"/>
      <c r="P16" s="37"/>
      <c r="Q16" s="10"/>
      <c r="R16" s="10">
        <v>1213000</v>
      </c>
      <c r="S16" s="10"/>
      <c r="T16" s="10"/>
      <c r="U16" s="10"/>
      <c r="V16" s="10"/>
      <c r="W16" s="10">
        <v>1213000</v>
      </c>
    </row>
    <row r="17" s="49" customFormat="1" ht="18.75" customHeight="1" spans="1:23">
      <c r="A17" s="52" t="s">
        <v>213</v>
      </c>
      <c r="B17" s="52" t="s">
        <v>214</v>
      </c>
      <c r="C17" s="53" t="s">
        <v>212</v>
      </c>
      <c r="D17" s="52" t="s">
        <v>56</v>
      </c>
      <c r="E17" s="52" t="s">
        <v>75</v>
      </c>
      <c r="F17" s="52" t="s">
        <v>76</v>
      </c>
      <c r="G17" s="52" t="s">
        <v>208</v>
      </c>
      <c r="H17" s="52" t="s">
        <v>209</v>
      </c>
      <c r="I17" s="54">
        <v>10000</v>
      </c>
      <c r="J17" s="54"/>
      <c r="K17" s="54"/>
      <c r="L17" s="54"/>
      <c r="M17" s="54"/>
      <c r="N17" s="54"/>
      <c r="O17" s="54"/>
      <c r="P17" s="55"/>
      <c r="Q17" s="54"/>
      <c r="R17" s="54">
        <v>10000</v>
      </c>
      <c r="S17" s="54"/>
      <c r="T17" s="54"/>
      <c r="U17" s="54"/>
      <c r="V17" s="54"/>
      <c r="W17" s="54">
        <v>10000</v>
      </c>
    </row>
    <row r="18" s="49" customFormat="1" ht="18.75" customHeight="1" spans="1:23">
      <c r="A18" s="52" t="s">
        <v>213</v>
      </c>
      <c r="B18" s="52" t="s">
        <v>214</v>
      </c>
      <c r="C18" s="53" t="s">
        <v>212</v>
      </c>
      <c r="D18" s="52" t="s">
        <v>56</v>
      </c>
      <c r="E18" s="52" t="s">
        <v>75</v>
      </c>
      <c r="F18" s="52" t="s">
        <v>76</v>
      </c>
      <c r="G18" s="52" t="s">
        <v>208</v>
      </c>
      <c r="H18" s="52" t="s">
        <v>209</v>
      </c>
      <c r="I18" s="54">
        <v>70000</v>
      </c>
      <c r="J18" s="54"/>
      <c r="K18" s="54"/>
      <c r="L18" s="54"/>
      <c r="M18" s="54"/>
      <c r="N18" s="54"/>
      <c r="O18" s="54"/>
      <c r="P18" s="55"/>
      <c r="Q18" s="54"/>
      <c r="R18" s="54">
        <v>70000</v>
      </c>
      <c r="S18" s="54"/>
      <c r="T18" s="54"/>
      <c r="U18" s="54"/>
      <c r="V18" s="54"/>
      <c r="W18" s="54">
        <v>70000</v>
      </c>
    </row>
    <row r="19" s="49" customFormat="1" ht="18.75" customHeight="1" spans="1:23">
      <c r="A19" s="52" t="s">
        <v>213</v>
      </c>
      <c r="B19" s="52" t="s">
        <v>214</v>
      </c>
      <c r="C19" s="53" t="s">
        <v>212</v>
      </c>
      <c r="D19" s="52" t="s">
        <v>56</v>
      </c>
      <c r="E19" s="52" t="s">
        <v>75</v>
      </c>
      <c r="F19" s="52" t="s">
        <v>76</v>
      </c>
      <c r="G19" s="52" t="s">
        <v>208</v>
      </c>
      <c r="H19" s="52" t="s">
        <v>209</v>
      </c>
      <c r="I19" s="54">
        <v>50000</v>
      </c>
      <c r="J19" s="54"/>
      <c r="K19" s="54"/>
      <c r="L19" s="54"/>
      <c r="M19" s="54"/>
      <c r="N19" s="54"/>
      <c r="O19" s="54"/>
      <c r="P19" s="55"/>
      <c r="Q19" s="54"/>
      <c r="R19" s="54">
        <v>50000</v>
      </c>
      <c r="S19" s="54"/>
      <c r="T19" s="54"/>
      <c r="U19" s="54"/>
      <c r="V19" s="54"/>
      <c r="W19" s="54">
        <v>50000</v>
      </c>
    </row>
    <row r="20" s="49" customFormat="1" ht="18.75" customHeight="1" spans="1:23">
      <c r="A20" s="52" t="s">
        <v>213</v>
      </c>
      <c r="B20" s="52" t="s">
        <v>214</v>
      </c>
      <c r="C20" s="53" t="s">
        <v>212</v>
      </c>
      <c r="D20" s="52" t="s">
        <v>56</v>
      </c>
      <c r="E20" s="52" t="s">
        <v>75</v>
      </c>
      <c r="F20" s="52" t="s">
        <v>76</v>
      </c>
      <c r="G20" s="52" t="s">
        <v>215</v>
      </c>
      <c r="H20" s="52" t="s">
        <v>216</v>
      </c>
      <c r="I20" s="54">
        <v>50000</v>
      </c>
      <c r="J20" s="54"/>
      <c r="K20" s="54"/>
      <c r="L20" s="54"/>
      <c r="M20" s="54"/>
      <c r="N20" s="54"/>
      <c r="O20" s="54"/>
      <c r="P20" s="55"/>
      <c r="Q20" s="54"/>
      <c r="R20" s="54">
        <v>50000</v>
      </c>
      <c r="S20" s="54"/>
      <c r="T20" s="54"/>
      <c r="U20" s="54"/>
      <c r="V20" s="54"/>
      <c r="W20" s="54">
        <v>50000</v>
      </c>
    </row>
    <row r="21" s="49" customFormat="1" ht="18.75" customHeight="1" spans="1:23">
      <c r="A21" s="52" t="s">
        <v>213</v>
      </c>
      <c r="B21" s="52" t="s">
        <v>214</v>
      </c>
      <c r="C21" s="53" t="s">
        <v>212</v>
      </c>
      <c r="D21" s="52" t="s">
        <v>56</v>
      </c>
      <c r="E21" s="52" t="s">
        <v>75</v>
      </c>
      <c r="F21" s="52" t="s">
        <v>76</v>
      </c>
      <c r="G21" s="52" t="s">
        <v>180</v>
      </c>
      <c r="H21" s="52" t="s">
        <v>181</v>
      </c>
      <c r="I21" s="54">
        <v>1000000</v>
      </c>
      <c r="J21" s="54"/>
      <c r="K21" s="54"/>
      <c r="L21" s="54"/>
      <c r="M21" s="54"/>
      <c r="N21" s="54"/>
      <c r="O21" s="54"/>
      <c r="P21" s="55"/>
      <c r="Q21" s="54"/>
      <c r="R21" s="54">
        <v>1000000</v>
      </c>
      <c r="S21" s="54"/>
      <c r="T21" s="54"/>
      <c r="U21" s="54"/>
      <c r="V21" s="54"/>
      <c r="W21" s="54">
        <v>1000000</v>
      </c>
    </row>
    <row r="22" s="49" customFormat="1" ht="18.75" customHeight="1" spans="1:23">
      <c r="A22" s="52" t="s">
        <v>213</v>
      </c>
      <c r="B22" s="52" t="s">
        <v>214</v>
      </c>
      <c r="C22" s="53" t="s">
        <v>212</v>
      </c>
      <c r="D22" s="52" t="s">
        <v>56</v>
      </c>
      <c r="E22" s="52" t="s">
        <v>75</v>
      </c>
      <c r="F22" s="52" t="s">
        <v>76</v>
      </c>
      <c r="G22" s="52" t="s">
        <v>180</v>
      </c>
      <c r="H22" s="52" t="s">
        <v>181</v>
      </c>
      <c r="I22" s="54">
        <v>1000</v>
      </c>
      <c r="J22" s="54"/>
      <c r="K22" s="54"/>
      <c r="L22" s="54"/>
      <c r="M22" s="54"/>
      <c r="N22" s="54"/>
      <c r="O22" s="54"/>
      <c r="P22" s="55"/>
      <c r="Q22" s="54"/>
      <c r="R22" s="54">
        <v>1000</v>
      </c>
      <c r="S22" s="54"/>
      <c r="T22" s="54"/>
      <c r="U22" s="54"/>
      <c r="V22" s="54"/>
      <c r="W22" s="54">
        <v>1000</v>
      </c>
    </row>
    <row r="23" s="49" customFormat="1" ht="18.75" customHeight="1" spans="1:23">
      <c r="A23" s="52" t="s">
        <v>213</v>
      </c>
      <c r="B23" s="52" t="s">
        <v>214</v>
      </c>
      <c r="C23" s="53" t="s">
        <v>212</v>
      </c>
      <c r="D23" s="52" t="s">
        <v>56</v>
      </c>
      <c r="E23" s="52" t="s">
        <v>75</v>
      </c>
      <c r="F23" s="52" t="s">
        <v>76</v>
      </c>
      <c r="G23" s="52" t="s">
        <v>217</v>
      </c>
      <c r="H23" s="52" t="s">
        <v>218</v>
      </c>
      <c r="I23" s="54">
        <v>2000</v>
      </c>
      <c r="J23" s="54"/>
      <c r="K23" s="54"/>
      <c r="L23" s="54"/>
      <c r="M23" s="54"/>
      <c r="N23" s="54"/>
      <c r="O23" s="54"/>
      <c r="P23" s="55"/>
      <c r="Q23" s="54"/>
      <c r="R23" s="54">
        <v>2000</v>
      </c>
      <c r="S23" s="54"/>
      <c r="T23" s="54"/>
      <c r="U23" s="54"/>
      <c r="V23" s="54"/>
      <c r="W23" s="54">
        <v>2000</v>
      </c>
    </row>
    <row r="24" s="49" customFormat="1" ht="18.75" customHeight="1" spans="1:23">
      <c r="A24" s="52" t="s">
        <v>213</v>
      </c>
      <c r="B24" s="52" t="s">
        <v>214</v>
      </c>
      <c r="C24" s="53" t="s">
        <v>212</v>
      </c>
      <c r="D24" s="52" t="s">
        <v>56</v>
      </c>
      <c r="E24" s="52" t="s">
        <v>75</v>
      </c>
      <c r="F24" s="52" t="s">
        <v>76</v>
      </c>
      <c r="G24" s="52" t="s">
        <v>217</v>
      </c>
      <c r="H24" s="52" t="s">
        <v>218</v>
      </c>
      <c r="I24" s="54">
        <v>30000</v>
      </c>
      <c r="J24" s="54"/>
      <c r="K24" s="54"/>
      <c r="L24" s="54"/>
      <c r="M24" s="54"/>
      <c r="N24" s="54"/>
      <c r="O24" s="54"/>
      <c r="P24" s="55"/>
      <c r="Q24" s="54"/>
      <c r="R24" s="54">
        <v>30000</v>
      </c>
      <c r="S24" s="54"/>
      <c r="T24" s="54"/>
      <c r="U24" s="54"/>
      <c r="V24" s="54"/>
      <c r="W24" s="54">
        <v>30000</v>
      </c>
    </row>
    <row r="25" ht="18.75" customHeight="1" spans="1:23">
      <c r="A25" s="37"/>
      <c r="B25" s="37"/>
      <c r="C25" s="9" t="s">
        <v>219</v>
      </c>
      <c r="D25" s="37"/>
      <c r="E25" s="37"/>
      <c r="F25" s="37"/>
      <c r="G25" s="37"/>
      <c r="H25" s="37"/>
      <c r="I25" s="10">
        <v>126000</v>
      </c>
      <c r="J25" s="10">
        <v>126000</v>
      </c>
      <c r="K25" s="10">
        <v>126000</v>
      </c>
      <c r="L25" s="10"/>
      <c r="M25" s="10"/>
      <c r="N25" s="10"/>
      <c r="O25" s="10"/>
      <c r="P25" s="37"/>
      <c r="Q25" s="10"/>
      <c r="R25" s="10"/>
      <c r="S25" s="10"/>
      <c r="T25" s="10"/>
      <c r="U25" s="10"/>
      <c r="V25" s="10"/>
      <c r="W25" s="10"/>
    </row>
    <row r="26" ht="18.75" customHeight="1" spans="1:23">
      <c r="A26" s="8" t="s">
        <v>213</v>
      </c>
      <c r="B26" s="8" t="s">
        <v>220</v>
      </c>
      <c r="C26" s="9" t="s">
        <v>219</v>
      </c>
      <c r="D26" s="8" t="s">
        <v>56</v>
      </c>
      <c r="E26" s="8" t="s">
        <v>75</v>
      </c>
      <c r="F26" s="8" t="s">
        <v>76</v>
      </c>
      <c r="G26" s="8" t="s">
        <v>208</v>
      </c>
      <c r="H26" s="8" t="s">
        <v>209</v>
      </c>
      <c r="I26" s="10">
        <v>108600</v>
      </c>
      <c r="J26" s="10">
        <v>108600</v>
      </c>
      <c r="K26" s="10">
        <v>108600</v>
      </c>
      <c r="L26" s="10"/>
      <c r="M26" s="10"/>
      <c r="N26" s="10"/>
      <c r="O26" s="10"/>
      <c r="P26" s="37"/>
      <c r="Q26" s="10"/>
      <c r="R26" s="10"/>
      <c r="S26" s="10"/>
      <c r="T26" s="10"/>
      <c r="U26" s="10"/>
      <c r="V26" s="10"/>
      <c r="W26" s="10"/>
    </row>
    <row r="27" ht="18.75" customHeight="1" spans="1:23">
      <c r="A27" s="8" t="s">
        <v>213</v>
      </c>
      <c r="B27" s="8" t="s">
        <v>220</v>
      </c>
      <c r="C27" s="9" t="s">
        <v>219</v>
      </c>
      <c r="D27" s="8" t="s">
        <v>56</v>
      </c>
      <c r="E27" s="8" t="s">
        <v>75</v>
      </c>
      <c r="F27" s="8" t="s">
        <v>76</v>
      </c>
      <c r="G27" s="8" t="s">
        <v>221</v>
      </c>
      <c r="H27" s="8" t="s">
        <v>222</v>
      </c>
      <c r="I27" s="10">
        <v>17400</v>
      </c>
      <c r="J27" s="10">
        <v>17400</v>
      </c>
      <c r="K27" s="10">
        <v>17400</v>
      </c>
      <c r="L27" s="10"/>
      <c r="M27" s="10"/>
      <c r="N27" s="10"/>
      <c r="O27" s="10"/>
      <c r="P27" s="37"/>
      <c r="Q27" s="10"/>
      <c r="R27" s="10"/>
      <c r="S27" s="10"/>
      <c r="T27" s="10"/>
      <c r="U27" s="10"/>
      <c r="V27" s="10"/>
      <c r="W27" s="10"/>
    </row>
    <row r="28" ht="18.75" customHeight="1" spans="1:23">
      <c r="A28" s="37"/>
      <c r="B28" s="37"/>
      <c r="C28" s="9" t="s">
        <v>223</v>
      </c>
      <c r="D28" s="37"/>
      <c r="E28" s="37"/>
      <c r="F28" s="37"/>
      <c r="G28" s="37"/>
      <c r="H28" s="37"/>
      <c r="I28" s="10">
        <v>13104</v>
      </c>
      <c r="J28" s="10">
        <v>13104</v>
      </c>
      <c r="K28" s="10">
        <v>13104</v>
      </c>
      <c r="L28" s="10"/>
      <c r="M28" s="10"/>
      <c r="N28" s="10"/>
      <c r="O28" s="10"/>
      <c r="P28" s="37"/>
      <c r="Q28" s="10"/>
      <c r="R28" s="10"/>
      <c r="S28" s="10"/>
      <c r="T28" s="10"/>
      <c r="U28" s="10"/>
      <c r="V28" s="10"/>
      <c r="W28" s="10"/>
    </row>
    <row r="29" ht="18.75" customHeight="1" spans="1:23">
      <c r="A29" s="8" t="s">
        <v>206</v>
      </c>
      <c r="B29" s="8" t="s">
        <v>224</v>
      </c>
      <c r="C29" s="9" t="s">
        <v>223</v>
      </c>
      <c r="D29" s="8" t="s">
        <v>56</v>
      </c>
      <c r="E29" s="8" t="s">
        <v>89</v>
      </c>
      <c r="F29" s="8" t="s">
        <v>90</v>
      </c>
      <c r="G29" s="8" t="s">
        <v>186</v>
      </c>
      <c r="H29" s="8" t="s">
        <v>187</v>
      </c>
      <c r="I29" s="10">
        <v>13104</v>
      </c>
      <c r="J29" s="10">
        <v>13104</v>
      </c>
      <c r="K29" s="10">
        <v>13104</v>
      </c>
      <c r="L29" s="10"/>
      <c r="M29" s="10"/>
      <c r="N29" s="10"/>
      <c r="O29" s="10"/>
      <c r="P29" s="37"/>
      <c r="Q29" s="10"/>
      <c r="R29" s="10"/>
      <c r="S29" s="10"/>
      <c r="T29" s="10"/>
      <c r="U29" s="10"/>
      <c r="V29" s="10"/>
      <c r="W29" s="10"/>
    </row>
    <row r="30" ht="18.75" customHeight="1" spans="1:23">
      <c r="A30" s="11" t="s">
        <v>32</v>
      </c>
      <c r="B30" s="11"/>
      <c r="C30" s="11"/>
      <c r="D30" s="11"/>
      <c r="E30" s="11"/>
      <c r="F30" s="11"/>
      <c r="G30" s="11"/>
      <c r="H30" s="11"/>
      <c r="I30" s="10">
        <v>1403567.2</v>
      </c>
      <c r="J30" s="10">
        <v>190567.2</v>
      </c>
      <c r="K30" s="10">
        <v>190567.2</v>
      </c>
      <c r="L30" s="10"/>
      <c r="M30" s="10"/>
      <c r="N30" s="10"/>
      <c r="O30" s="10"/>
      <c r="P30" s="10"/>
      <c r="Q30" s="10"/>
      <c r="R30" s="10">
        <v>1213000</v>
      </c>
      <c r="S30" s="10"/>
      <c r="T30" s="10"/>
      <c r="U30" s="10"/>
      <c r="V30" s="10"/>
      <c r="W30" s="10">
        <v>1213000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0"/>
  <sheetViews>
    <sheetView showZeros="0" tabSelected="1" workbookViewId="0">
      <selection activeCell="A22" sqref="$A22:$XFD22"/>
    </sheetView>
  </sheetViews>
  <sheetFormatPr defaultColWidth="8.85" defaultRowHeight="15" customHeight="1"/>
  <cols>
    <col min="1" max="1" width="30.375" customWidth="1"/>
    <col min="2" max="2" width="41.55" customWidth="1"/>
    <col min="3" max="4" width="13.8416666666667" customWidth="1"/>
    <col min="5" max="5" width="26.8416666666667" customWidth="1"/>
    <col min="6" max="8" width="10" customWidth="1"/>
    <col min="9" max="9" width="13.7" customWidth="1"/>
    <col min="10" max="10" width="35.875" customWidth="1"/>
  </cols>
  <sheetData>
    <row r="1" customHeight="1" spans="1:10">
      <c r="A1" s="18" t="s">
        <v>225</v>
      </c>
      <c r="B1" s="18"/>
      <c r="C1" s="18"/>
      <c r="D1" s="18"/>
      <c r="E1" s="18"/>
      <c r="F1" s="18"/>
      <c r="G1" s="18"/>
      <c r="H1" s="18"/>
      <c r="I1" s="18"/>
      <c r="J1" s="18"/>
    </row>
    <row r="2" ht="45" customHeight="1" spans="1:10">
      <c r="A2" s="28" t="s">
        <v>226</v>
      </c>
      <c r="B2" s="28"/>
      <c r="C2" s="28"/>
      <c r="D2" s="28"/>
      <c r="E2" s="28"/>
      <c r="F2" s="28"/>
      <c r="G2" s="28"/>
      <c r="H2" s="28"/>
      <c r="I2" s="28"/>
      <c r="J2" s="28"/>
    </row>
    <row r="3" ht="20.25" customHeight="1" spans="1:10">
      <c r="A3" s="17" t="str">
        <f>"单位名称："&amp;"元江哈尼族彝族傣族自治县曼来中学"</f>
        <v>单位名称：元江哈尼族彝族傣族自治县曼来中学</v>
      </c>
      <c r="B3" s="17"/>
      <c r="C3" s="17"/>
      <c r="D3" s="17"/>
      <c r="E3" s="17"/>
      <c r="F3" s="17"/>
      <c r="G3" s="17"/>
      <c r="H3" s="17"/>
      <c r="I3" s="17"/>
      <c r="J3" s="17"/>
    </row>
    <row r="4" ht="20.25" customHeight="1" spans="1:10">
      <c r="A4" s="29" t="s">
        <v>227</v>
      </c>
      <c r="B4" s="29" t="s">
        <v>228</v>
      </c>
      <c r="C4" s="29" t="s">
        <v>229</v>
      </c>
      <c r="D4" s="29" t="s">
        <v>230</v>
      </c>
      <c r="E4" s="29" t="s">
        <v>231</v>
      </c>
      <c r="F4" s="29" t="s">
        <v>232</v>
      </c>
      <c r="G4" s="29" t="s">
        <v>233</v>
      </c>
      <c r="H4" s="29" t="s">
        <v>234</v>
      </c>
      <c r="I4" s="29" t="s">
        <v>235</v>
      </c>
      <c r="J4" s="29" t="s">
        <v>236</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37" t="s">
        <v>56</v>
      </c>
      <c r="B7" s="37"/>
      <c r="C7" s="37"/>
      <c r="E7" s="38"/>
      <c r="F7" s="38"/>
      <c r="G7" s="38"/>
      <c r="H7" s="38"/>
      <c r="I7" s="38"/>
      <c r="J7" s="38"/>
    </row>
    <row r="8" ht="50" customHeight="1" spans="1:10">
      <c r="A8" s="46" t="s">
        <v>219</v>
      </c>
      <c r="B8" s="37" t="s">
        <v>237</v>
      </c>
      <c r="C8" s="21"/>
      <c r="D8" s="21"/>
      <c r="E8" s="38"/>
      <c r="F8" s="38"/>
      <c r="G8" s="38"/>
      <c r="H8" s="38"/>
      <c r="I8" s="38"/>
      <c r="J8" s="38"/>
    </row>
    <row r="9" ht="20.25" customHeight="1" spans="1:10">
      <c r="A9" s="37"/>
      <c r="B9" s="37"/>
      <c r="C9" s="37" t="s">
        <v>238</v>
      </c>
      <c r="D9" s="47" t="s">
        <v>239</v>
      </c>
      <c r="E9" s="48" t="s">
        <v>240</v>
      </c>
      <c r="F9" s="40" t="s">
        <v>241</v>
      </c>
      <c r="G9" s="21" t="s">
        <v>242</v>
      </c>
      <c r="H9" s="40" t="s">
        <v>243</v>
      </c>
      <c r="I9" s="40" t="s">
        <v>244</v>
      </c>
      <c r="J9" s="48" t="s">
        <v>245</v>
      </c>
    </row>
    <row r="10" ht="20.25" customHeight="1" spans="1:10">
      <c r="A10" s="37"/>
      <c r="B10" s="37"/>
      <c r="C10" s="37" t="s">
        <v>238</v>
      </c>
      <c r="D10" s="47" t="s">
        <v>239</v>
      </c>
      <c r="E10" s="48" t="s">
        <v>246</v>
      </c>
      <c r="F10" s="40" t="s">
        <v>241</v>
      </c>
      <c r="G10" s="21" t="s">
        <v>247</v>
      </c>
      <c r="H10" s="40" t="s">
        <v>248</v>
      </c>
      <c r="I10" s="40" t="s">
        <v>244</v>
      </c>
      <c r="J10" s="48" t="s">
        <v>249</v>
      </c>
    </row>
    <row r="11" ht="20.25" customHeight="1" spans="1:10">
      <c r="A11" s="37"/>
      <c r="B11" s="37"/>
      <c r="C11" s="37" t="s">
        <v>238</v>
      </c>
      <c r="D11" s="47" t="s">
        <v>250</v>
      </c>
      <c r="E11" s="48" t="s">
        <v>251</v>
      </c>
      <c r="F11" s="40" t="s">
        <v>241</v>
      </c>
      <c r="G11" s="21" t="s">
        <v>252</v>
      </c>
      <c r="H11" s="40" t="s">
        <v>253</v>
      </c>
      <c r="I11" s="40" t="s">
        <v>244</v>
      </c>
      <c r="J11" s="48" t="s">
        <v>254</v>
      </c>
    </row>
    <row r="12" ht="20.25" customHeight="1" spans="1:10">
      <c r="A12" s="37"/>
      <c r="B12" s="37"/>
      <c r="C12" s="37" t="s">
        <v>255</v>
      </c>
      <c r="D12" s="47" t="s">
        <v>256</v>
      </c>
      <c r="E12" s="48" t="s">
        <v>257</v>
      </c>
      <c r="F12" s="40" t="s">
        <v>241</v>
      </c>
      <c r="G12" s="21" t="s">
        <v>252</v>
      </c>
      <c r="H12" s="40" t="s">
        <v>253</v>
      </c>
      <c r="I12" s="40" t="s">
        <v>244</v>
      </c>
      <c r="J12" s="48" t="s">
        <v>258</v>
      </c>
    </row>
    <row r="13" ht="20.25" customHeight="1" spans="1:10">
      <c r="A13" s="37"/>
      <c r="B13" s="37"/>
      <c r="C13" s="37" t="s">
        <v>259</v>
      </c>
      <c r="D13" s="47" t="s">
        <v>260</v>
      </c>
      <c r="E13" s="48" t="s">
        <v>261</v>
      </c>
      <c r="F13" s="40" t="s">
        <v>262</v>
      </c>
      <c r="G13" s="21" t="s">
        <v>263</v>
      </c>
      <c r="H13" s="40" t="s">
        <v>253</v>
      </c>
      <c r="I13" s="40" t="s">
        <v>244</v>
      </c>
      <c r="J13" s="48" t="s">
        <v>264</v>
      </c>
    </row>
    <row r="14" ht="77" customHeight="1" spans="1:10">
      <c r="A14" s="46" t="s">
        <v>212</v>
      </c>
      <c r="B14" s="37" t="s">
        <v>265</v>
      </c>
      <c r="C14" s="37"/>
      <c r="D14" s="37"/>
      <c r="E14" s="37"/>
      <c r="F14" s="37"/>
      <c r="G14" s="37"/>
      <c r="H14" s="37"/>
      <c r="I14" s="37"/>
      <c r="J14" s="37"/>
    </row>
    <row r="15" ht="20.25" customHeight="1" spans="1:10">
      <c r="A15" s="37"/>
      <c r="B15" s="37"/>
      <c r="C15" s="37" t="s">
        <v>238</v>
      </c>
      <c r="D15" s="47" t="s">
        <v>239</v>
      </c>
      <c r="E15" s="48" t="s">
        <v>266</v>
      </c>
      <c r="F15" s="40" t="s">
        <v>262</v>
      </c>
      <c r="G15" s="21" t="s">
        <v>267</v>
      </c>
      <c r="H15" s="40" t="s">
        <v>268</v>
      </c>
      <c r="I15" s="40" t="s">
        <v>244</v>
      </c>
      <c r="J15" s="48" t="s">
        <v>269</v>
      </c>
    </row>
    <row r="16" ht="20.25" customHeight="1" spans="1:10">
      <c r="A16" s="37"/>
      <c r="B16" s="37"/>
      <c r="C16" s="37" t="s">
        <v>238</v>
      </c>
      <c r="D16" s="47" t="s">
        <v>270</v>
      </c>
      <c r="E16" s="48" t="s">
        <v>271</v>
      </c>
      <c r="F16" s="40" t="s">
        <v>241</v>
      </c>
      <c r="G16" s="21" t="s">
        <v>252</v>
      </c>
      <c r="H16" s="40" t="s">
        <v>253</v>
      </c>
      <c r="I16" s="40" t="s">
        <v>244</v>
      </c>
      <c r="J16" s="48" t="s">
        <v>272</v>
      </c>
    </row>
    <row r="17" ht="20.25" customHeight="1" spans="1:10">
      <c r="A17" s="37"/>
      <c r="B17" s="37"/>
      <c r="C17" s="37" t="s">
        <v>238</v>
      </c>
      <c r="D17" s="47" t="s">
        <v>270</v>
      </c>
      <c r="E17" s="48" t="s">
        <v>273</v>
      </c>
      <c r="F17" s="40" t="s">
        <v>241</v>
      </c>
      <c r="G17" s="21" t="s">
        <v>252</v>
      </c>
      <c r="H17" s="40" t="s">
        <v>253</v>
      </c>
      <c r="I17" s="40" t="s">
        <v>244</v>
      </c>
      <c r="J17" s="48" t="s">
        <v>274</v>
      </c>
    </row>
    <row r="18" ht="20.25" customHeight="1" spans="1:10">
      <c r="A18" s="37"/>
      <c r="B18" s="37"/>
      <c r="C18" s="37" t="s">
        <v>255</v>
      </c>
      <c r="D18" s="47" t="s">
        <v>256</v>
      </c>
      <c r="E18" s="48" t="s">
        <v>275</v>
      </c>
      <c r="F18" s="40" t="s">
        <v>262</v>
      </c>
      <c r="G18" s="21" t="s">
        <v>263</v>
      </c>
      <c r="H18" s="40" t="s">
        <v>253</v>
      </c>
      <c r="I18" s="40" t="s">
        <v>244</v>
      </c>
      <c r="J18" s="48" t="s">
        <v>276</v>
      </c>
    </row>
    <row r="19" ht="20.25" customHeight="1" spans="1:10">
      <c r="A19" s="37"/>
      <c r="B19" s="37"/>
      <c r="C19" s="37" t="s">
        <v>259</v>
      </c>
      <c r="D19" s="47" t="s">
        <v>260</v>
      </c>
      <c r="E19" s="48" t="s">
        <v>277</v>
      </c>
      <c r="F19" s="40" t="s">
        <v>262</v>
      </c>
      <c r="G19" s="21" t="s">
        <v>263</v>
      </c>
      <c r="H19" s="40" t="s">
        <v>253</v>
      </c>
      <c r="I19" s="40" t="s">
        <v>244</v>
      </c>
      <c r="J19" s="48" t="s">
        <v>278</v>
      </c>
    </row>
    <row r="20" ht="66" customHeight="1" spans="1:10">
      <c r="A20" s="46" t="s">
        <v>223</v>
      </c>
      <c r="B20" s="37" t="s">
        <v>279</v>
      </c>
      <c r="C20" s="37"/>
      <c r="D20" s="37"/>
      <c r="E20" s="37"/>
      <c r="F20" s="37"/>
      <c r="G20" s="37"/>
      <c r="H20" s="37"/>
      <c r="I20" s="37"/>
      <c r="J20" s="37"/>
    </row>
    <row r="21" ht="42" customHeight="1" spans="1:10">
      <c r="A21" s="37"/>
      <c r="B21" s="37"/>
      <c r="C21" s="37" t="s">
        <v>238</v>
      </c>
      <c r="D21" s="47" t="s">
        <v>239</v>
      </c>
      <c r="E21" s="48" t="s">
        <v>280</v>
      </c>
      <c r="F21" s="40" t="s">
        <v>241</v>
      </c>
      <c r="G21" s="21" t="s">
        <v>281</v>
      </c>
      <c r="H21" s="40" t="s">
        <v>268</v>
      </c>
      <c r="I21" s="40" t="s">
        <v>244</v>
      </c>
      <c r="J21" s="48" t="s">
        <v>282</v>
      </c>
    </row>
    <row r="22" ht="45" customHeight="1" spans="1:10">
      <c r="A22" s="37"/>
      <c r="B22" s="37"/>
      <c r="C22" s="37" t="s">
        <v>238</v>
      </c>
      <c r="D22" s="47" t="s">
        <v>239</v>
      </c>
      <c r="E22" s="48" t="s">
        <v>283</v>
      </c>
      <c r="F22" s="40" t="s">
        <v>241</v>
      </c>
      <c r="G22" s="21" t="s">
        <v>284</v>
      </c>
      <c r="H22" s="40" t="s">
        <v>268</v>
      </c>
      <c r="I22" s="40" t="s">
        <v>244</v>
      </c>
      <c r="J22" s="48" t="s">
        <v>285</v>
      </c>
    </row>
    <row r="23" ht="25" customHeight="1" spans="1:10">
      <c r="A23" s="37"/>
      <c r="B23" s="37"/>
      <c r="C23" s="37" t="s">
        <v>255</v>
      </c>
      <c r="D23" s="47" t="s">
        <v>256</v>
      </c>
      <c r="E23" s="48" t="s">
        <v>286</v>
      </c>
      <c r="F23" s="40" t="s">
        <v>241</v>
      </c>
      <c r="G23" s="21" t="s">
        <v>287</v>
      </c>
      <c r="H23" s="40"/>
      <c r="I23" s="40" t="s">
        <v>288</v>
      </c>
      <c r="J23" s="48" t="s">
        <v>289</v>
      </c>
    </row>
    <row r="24" ht="25" customHeight="1" spans="1:10">
      <c r="A24" s="37"/>
      <c r="B24" s="37"/>
      <c r="C24" s="37" t="s">
        <v>259</v>
      </c>
      <c r="D24" s="47" t="s">
        <v>260</v>
      </c>
      <c r="E24" s="48" t="s">
        <v>290</v>
      </c>
      <c r="F24" s="40" t="s">
        <v>262</v>
      </c>
      <c r="G24" s="21" t="s">
        <v>263</v>
      </c>
      <c r="H24" s="40" t="s">
        <v>253</v>
      </c>
      <c r="I24" s="40" t="s">
        <v>244</v>
      </c>
      <c r="J24" s="48" t="s">
        <v>291</v>
      </c>
    </row>
    <row r="25" ht="25" customHeight="1" spans="1:10">
      <c r="A25" s="37"/>
      <c r="B25" s="37"/>
      <c r="C25" s="37" t="s">
        <v>259</v>
      </c>
      <c r="D25" s="47" t="s">
        <v>260</v>
      </c>
      <c r="E25" s="48" t="s">
        <v>292</v>
      </c>
      <c r="F25" s="40" t="s">
        <v>262</v>
      </c>
      <c r="G25" s="21" t="s">
        <v>263</v>
      </c>
      <c r="H25" s="40" t="s">
        <v>253</v>
      </c>
      <c r="I25" s="40" t="s">
        <v>244</v>
      </c>
      <c r="J25" s="48" t="s">
        <v>293</v>
      </c>
    </row>
    <row r="26" ht="65" customHeight="1" spans="1:10">
      <c r="A26" s="46" t="s">
        <v>205</v>
      </c>
      <c r="B26" s="37" t="s">
        <v>294</v>
      </c>
      <c r="C26" s="37"/>
      <c r="D26" s="37"/>
      <c r="E26" s="37"/>
      <c r="F26" s="37"/>
      <c r="G26" s="37"/>
      <c r="H26" s="37"/>
      <c r="I26" s="37"/>
      <c r="J26" s="37"/>
    </row>
    <row r="27" ht="25" customHeight="1" spans="1:10">
      <c r="A27" s="37"/>
      <c r="B27" s="37"/>
      <c r="C27" s="37" t="s">
        <v>238</v>
      </c>
      <c r="D27" s="47" t="s">
        <v>239</v>
      </c>
      <c r="E27" s="48" t="s">
        <v>295</v>
      </c>
      <c r="F27" s="40" t="s">
        <v>241</v>
      </c>
      <c r="G27" s="21" t="s">
        <v>252</v>
      </c>
      <c r="H27" s="40" t="s">
        <v>253</v>
      </c>
      <c r="I27" s="40" t="s">
        <v>244</v>
      </c>
      <c r="J27" s="48" t="s">
        <v>296</v>
      </c>
    </row>
    <row r="28" ht="25" customHeight="1" spans="1:10">
      <c r="A28" s="37"/>
      <c r="B28" s="37"/>
      <c r="C28" s="37" t="s">
        <v>238</v>
      </c>
      <c r="D28" s="47" t="s">
        <v>239</v>
      </c>
      <c r="E28" s="48" t="s">
        <v>297</v>
      </c>
      <c r="F28" s="40" t="s">
        <v>241</v>
      </c>
      <c r="G28" s="21" t="s">
        <v>298</v>
      </c>
      <c r="H28" s="40" t="s">
        <v>268</v>
      </c>
      <c r="I28" s="40" t="s">
        <v>244</v>
      </c>
      <c r="J28" s="48" t="s">
        <v>299</v>
      </c>
    </row>
    <row r="29" ht="25" customHeight="1" spans="1:10">
      <c r="A29" s="37"/>
      <c r="B29" s="37"/>
      <c r="C29" s="37" t="s">
        <v>238</v>
      </c>
      <c r="D29" s="47" t="s">
        <v>239</v>
      </c>
      <c r="E29" s="48" t="s">
        <v>300</v>
      </c>
      <c r="F29" s="40" t="s">
        <v>241</v>
      </c>
      <c r="G29" s="21" t="s">
        <v>301</v>
      </c>
      <c r="H29" s="40" t="s">
        <v>268</v>
      </c>
      <c r="I29" s="40" t="s">
        <v>244</v>
      </c>
      <c r="J29" s="48" t="s">
        <v>302</v>
      </c>
    </row>
    <row r="30" ht="25" customHeight="1" spans="1:10">
      <c r="A30" s="37"/>
      <c r="B30" s="37"/>
      <c r="C30" s="37" t="s">
        <v>238</v>
      </c>
      <c r="D30" s="47" t="s">
        <v>239</v>
      </c>
      <c r="E30" s="48" t="s">
        <v>303</v>
      </c>
      <c r="F30" s="40" t="s">
        <v>241</v>
      </c>
      <c r="G30" s="21" t="s">
        <v>304</v>
      </c>
      <c r="H30" s="40" t="s">
        <v>268</v>
      </c>
      <c r="I30" s="40" t="s">
        <v>244</v>
      </c>
      <c r="J30" s="48" t="s">
        <v>303</v>
      </c>
    </row>
    <row r="31" ht="25" customHeight="1" spans="1:10">
      <c r="A31" s="37"/>
      <c r="B31" s="37"/>
      <c r="C31" s="37" t="s">
        <v>238</v>
      </c>
      <c r="D31" s="47" t="s">
        <v>239</v>
      </c>
      <c r="E31" s="48" t="s">
        <v>305</v>
      </c>
      <c r="F31" s="40" t="s">
        <v>241</v>
      </c>
      <c r="G31" s="21" t="s">
        <v>306</v>
      </c>
      <c r="H31" s="40" t="s">
        <v>268</v>
      </c>
      <c r="I31" s="40" t="s">
        <v>244</v>
      </c>
      <c r="J31" s="48" t="s">
        <v>305</v>
      </c>
    </row>
    <row r="32" ht="25" customHeight="1" spans="1:10">
      <c r="A32" s="37"/>
      <c r="B32" s="37"/>
      <c r="C32" s="37" t="s">
        <v>238</v>
      </c>
      <c r="D32" s="47" t="s">
        <v>239</v>
      </c>
      <c r="E32" s="48" t="s">
        <v>307</v>
      </c>
      <c r="F32" s="40" t="s">
        <v>241</v>
      </c>
      <c r="G32" s="21" t="s">
        <v>298</v>
      </c>
      <c r="H32" s="40" t="s">
        <v>268</v>
      </c>
      <c r="I32" s="40" t="s">
        <v>244</v>
      </c>
      <c r="J32" s="48" t="s">
        <v>308</v>
      </c>
    </row>
    <row r="33" ht="25" customHeight="1" spans="1:10">
      <c r="A33" s="37"/>
      <c r="B33" s="37"/>
      <c r="C33" s="37" t="s">
        <v>238</v>
      </c>
      <c r="D33" s="47" t="s">
        <v>239</v>
      </c>
      <c r="E33" s="48" t="s">
        <v>309</v>
      </c>
      <c r="F33" s="40" t="s">
        <v>241</v>
      </c>
      <c r="G33" s="21" t="s">
        <v>47</v>
      </c>
      <c r="H33" s="40" t="s">
        <v>268</v>
      </c>
      <c r="I33" s="40" t="s">
        <v>244</v>
      </c>
      <c r="J33" s="48" t="s">
        <v>310</v>
      </c>
    </row>
    <row r="34" ht="25" customHeight="1" spans="1:10">
      <c r="A34" s="37"/>
      <c r="B34" s="37"/>
      <c r="C34" s="37" t="s">
        <v>238</v>
      </c>
      <c r="D34" s="47" t="s">
        <v>250</v>
      </c>
      <c r="E34" s="48" t="s">
        <v>311</v>
      </c>
      <c r="F34" s="40" t="s">
        <v>241</v>
      </c>
      <c r="G34" s="21" t="s">
        <v>252</v>
      </c>
      <c r="H34" s="40" t="s">
        <v>253</v>
      </c>
      <c r="I34" s="40" t="s">
        <v>244</v>
      </c>
      <c r="J34" s="48" t="s">
        <v>311</v>
      </c>
    </row>
    <row r="35" ht="25" customHeight="1" spans="1:10">
      <c r="A35" s="37"/>
      <c r="B35" s="37"/>
      <c r="C35" s="37" t="s">
        <v>238</v>
      </c>
      <c r="D35" s="47" t="s">
        <v>270</v>
      </c>
      <c r="E35" s="48" t="s">
        <v>273</v>
      </c>
      <c r="F35" s="40" t="s">
        <v>241</v>
      </c>
      <c r="G35" s="21" t="s">
        <v>252</v>
      </c>
      <c r="H35" s="40" t="s">
        <v>253</v>
      </c>
      <c r="I35" s="40" t="s">
        <v>244</v>
      </c>
      <c r="J35" s="48" t="s">
        <v>273</v>
      </c>
    </row>
    <row r="36" ht="44" customHeight="1" spans="1:10">
      <c r="A36" s="37"/>
      <c r="B36" s="37"/>
      <c r="C36" s="37" t="s">
        <v>238</v>
      </c>
      <c r="D36" s="47" t="s">
        <v>270</v>
      </c>
      <c r="E36" s="48" t="s">
        <v>271</v>
      </c>
      <c r="F36" s="40" t="s">
        <v>241</v>
      </c>
      <c r="G36" s="21" t="s">
        <v>252</v>
      </c>
      <c r="H36" s="40" t="s">
        <v>253</v>
      </c>
      <c r="I36" s="40" t="s">
        <v>244</v>
      </c>
      <c r="J36" s="48" t="s">
        <v>312</v>
      </c>
    </row>
    <row r="37" ht="25" customHeight="1" spans="1:10">
      <c r="A37" s="37"/>
      <c r="B37" s="37"/>
      <c r="C37" s="37" t="s">
        <v>255</v>
      </c>
      <c r="D37" s="47" t="s">
        <v>313</v>
      </c>
      <c r="E37" s="48" t="s">
        <v>314</v>
      </c>
      <c r="F37" s="40" t="s">
        <v>241</v>
      </c>
      <c r="G37" s="21" t="s">
        <v>252</v>
      </c>
      <c r="H37" s="40" t="s">
        <v>253</v>
      </c>
      <c r="I37" s="40" t="s">
        <v>244</v>
      </c>
      <c r="J37" s="48" t="s">
        <v>314</v>
      </c>
    </row>
    <row r="38" ht="25" customHeight="1" spans="1:10">
      <c r="A38" s="37"/>
      <c r="B38" s="37"/>
      <c r="C38" s="37" t="s">
        <v>255</v>
      </c>
      <c r="D38" s="47" t="s">
        <v>256</v>
      </c>
      <c r="E38" s="48" t="s">
        <v>275</v>
      </c>
      <c r="F38" s="40" t="s">
        <v>262</v>
      </c>
      <c r="G38" s="21" t="s">
        <v>315</v>
      </c>
      <c r="H38" s="40" t="s">
        <v>253</v>
      </c>
      <c r="I38" s="40" t="s">
        <v>244</v>
      </c>
      <c r="J38" s="48" t="s">
        <v>275</v>
      </c>
    </row>
    <row r="39" ht="25" customHeight="1" spans="1:10">
      <c r="A39" s="37"/>
      <c r="B39" s="37"/>
      <c r="C39" s="37" t="s">
        <v>255</v>
      </c>
      <c r="D39" s="47" t="s">
        <v>256</v>
      </c>
      <c r="E39" s="48" t="s">
        <v>316</v>
      </c>
      <c r="F39" s="40" t="s">
        <v>262</v>
      </c>
      <c r="G39" s="21" t="s">
        <v>50</v>
      </c>
      <c r="H39" s="40" t="s">
        <v>253</v>
      </c>
      <c r="I39" s="40" t="s">
        <v>244</v>
      </c>
      <c r="J39" s="48" t="s">
        <v>316</v>
      </c>
    </row>
    <row r="40" ht="25" customHeight="1" spans="1:10">
      <c r="A40" s="37"/>
      <c r="B40" s="37"/>
      <c r="C40" s="37" t="s">
        <v>259</v>
      </c>
      <c r="D40" s="47" t="s">
        <v>260</v>
      </c>
      <c r="E40" s="48" t="s">
        <v>317</v>
      </c>
      <c r="F40" s="40" t="s">
        <v>262</v>
      </c>
      <c r="G40" s="21" t="s">
        <v>315</v>
      </c>
      <c r="H40" s="40" t="s">
        <v>253</v>
      </c>
      <c r="I40" s="40" t="s">
        <v>244</v>
      </c>
      <c r="J40" s="48" t="s">
        <v>317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2026-03-09T07:12:00Z</dcterms:created>
  <dcterms:modified xsi:type="dcterms:W3CDTF">2026-03-11T08:10:25Z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B88133A1974046B1A7409F56A3E27ACF</vt:lpwstr>
  </property>
  <property fmtid="{D5CDD505-2E9C-101B-9397-08002B2CF9AE}" pid="3" name="KSOProductBuildVer">
    <vt:lpwstr>2052-12.1.0.25225</vt:lpwstr>
  </property>
  <property fmtid="{D5CDD505-2E9C-101B-9397-08002B2CF9AE}" pid="4" name="CalculationRule">
    <vt:i4>0</vt:i4>
  </property>
</Properties>
</file>