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<sst xmlns="http://schemas.openxmlformats.org/spreadsheetml/2006/main" count="1268" uniqueCount="422">
  <si>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</si>
  <si>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</si>
  <si>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</si>
  <si>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</si>
  <si>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</si>
  <si>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</si>
  <si>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</si>
  <si>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</si>
  <si>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</si>
  <si>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</si>
  <si>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</si>
  <si>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</si>
  <si>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</si>
  <si>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</si>
  <si>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</si>
  <si>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</si>
  <si>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</si>
  <si>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</si>
  <si>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</si>
  <si>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</si>
  <si>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</si>
  <si>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</si>
  <si>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</si>
  <si>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</si>
  <si>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</si>
  <si>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</si>
  <si>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</si>
  <si>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</si>
  <si>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</si>
  <si>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</si>
  <si>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</si>
  <si>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</si>
  <si>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</si>
  <si>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</si>
  <si>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</si>
  <si>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</si>
  <si>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</si>
  <si>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</si>
  <si>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</si>
  <si>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</si>
  <si>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</si>
  <si>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</si>
  <si>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</si>
  <si>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</si>
  <si>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</si>
  <si>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</si>
  <si>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</si>
  <si>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</si>
  <si>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</si>
  <si>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</si>
  <si>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</si>
  <si>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</si>
  <si>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</si>
  <si>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</si>
  <si>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</si>
  <si>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105031</t>
  </si>
  <si>
    <t>元江哈尼族彝族傣族自治县第二幼儿园</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</si>
  <si>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</si>
  <si>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</si>
  <si>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</si>
  <si>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</si>
  <si>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</si>
  <si>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</si>
  <si>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</si>
  <si>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</si>
  <si>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</si>
  <si>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</si>
  <si>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</si>
  <si>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</si>
  <si>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</si>
  <si>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</si>
  <si>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</si>
  <si>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</si>
  <si>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</si>
  <si>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</si>
  <si>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</si>
  <si>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</si>
  <si>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</si>
  <si>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</si>
  <si>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</si>
  <si>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</si>
  <si>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</si>
  <si>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</si>
  <si>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</si>
  <si>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</si>
  <si>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</si>
  <si>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</si>
  <si>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</si>
  <si>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</si>
  <si>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</si>
  <si>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</si>
  <si>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</si>
  <si>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</si>
  <si>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</si>
  <si>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</si>
  <si>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</si>
  <si>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</si>
  <si>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</si>
  <si>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</si>
  <si>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</si>
  <si>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</si>
  <si>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</si>
  <si>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</si>
  <si>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</si>
  <si>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</si>
  <si>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</si>
  <si>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</si>
  <si>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</si>
  <si>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</si>
  <si>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</si>
  <si>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</si>
  <si>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</si>
  <si>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</si>
  <si>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</si>
  <si>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</si>
  <si>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</si>
  <si>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</si>
  <si>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</si>
  <si>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</si>
  <si>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</si>
  <si>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</si>
  <si>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</si>
  <si>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</si>
  <si>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</si>
  <si>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</si>
  <si>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</si>
  <si>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</si>
  <si>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</si>
  <si>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</si>
  <si>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</si>
  <si>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</si>
  <si>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</si>
  <si>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</si>
  <si>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</si>
  <si>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</si>
  <si>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</si>
  <si>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</si>
  <si>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</si>
  <si>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</si>
  <si>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</si>
  <si>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</si>
  <si>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</si>
  <si>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</si>
  <si>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</si>
  <si>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</si>
  <si>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</si>
  <si>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</si>
  <si>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530428210000000016601</t>
  </si>
  <si>
    <t>事业人员支出工资</t>
  </si>
  <si>
    <t>30101</t>
  </si>
  <si>
    <t>基本工资</t>
  </si>
  <si>
    <t>30102</t>
  </si>
  <si>
    <t>津贴补贴</t>
  </si>
  <si>
    <t>30103</t>
  </si>
  <si>
    <t>奖金</t>
  </si>
  <si>
    <t>30107</t>
  </si>
  <si>
    <t>绩效工资</t>
  </si>
  <si>
    <t>530428210000000016603</t>
  </si>
  <si>
    <t>社会保障缴费</t>
  </si>
  <si>
    <t>30112</t>
  </si>
  <si>
    <t>其他社会保障缴费</t>
  </si>
  <si>
    <t>30108</t>
  </si>
  <si>
    <t>机关事业单位基本养老保险缴费</t>
  </si>
  <si>
    <t>30110</t>
  </si>
  <si>
    <t>职工基本医疗保险缴费</t>
  </si>
  <si>
    <t>30111</t>
  </si>
  <si>
    <t>公务员医疗补助缴费</t>
  </si>
  <si>
    <t>530428210000000016606</t>
  </si>
  <si>
    <t>30113</t>
  </si>
  <si>
    <t>530428210000000016612</t>
  </si>
  <si>
    <t>工会经费</t>
  </si>
  <si>
    <t>30228</t>
  </si>
  <si>
    <t>530428210000000016613</t>
  </si>
  <si>
    <t>一般公用经费</t>
  </si>
  <si>
    <t>30299</t>
  </si>
  <si>
    <t>其他商品和服务支出</t>
  </si>
  <si>
    <t>530428231100001456042</t>
  </si>
  <si>
    <t>离退休生活补助</t>
  </si>
  <si>
    <t>30305</t>
  </si>
  <si>
    <t>生活补助</t>
  </si>
  <si>
    <t>530428231100001456044</t>
  </si>
  <si>
    <t>福利费</t>
  </si>
  <si>
    <t>530428231100001456048</t>
  </si>
  <si>
    <t>奖励性绩效工资</t>
  </si>
  <si>
    <t>530428251100004025672</t>
  </si>
  <si>
    <t>职业年金记实缴费经费</t>
  </si>
  <si>
    <t>30109</t>
  </si>
  <si>
    <t>职业年金缴费</t>
  </si>
  <si>
    <t>预算05-1表</t>
  </si>
  <si>
    <t>2026年部门项目支出预算表</t>
  </si>
  <si>
    <t>项目分类</t>
  </si>
  <si>
    <t>项目单位</t>
  </si>
  <si>
    <t>经济科目编码</t>
  </si>
  <si>
    <t>本年拨款</t>
  </si>
  <si>
    <t>其中：本次下达</t>
  </si>
  <si>
    <t>非税成本经费</t>
  </si>
  <si>
    <t>313 事业发展类</t>
  </si>
  <si>
    <t>530428261100005127489</t>
  </si>
  <si>
    <t>30201</t>
  </si>
  <si>
    <t>办公费</t>
  </si>
  <si>
    <t>30202</t>
  </si>
  <si>
    <t>印刷费</t>
  </si>
  <si>
    <t>30211</t>
  </si>
  <si>
    <t>差旅费</t>
  </si>
  <si>
    <t>30213</t>
  </si>
  <si>
    <t>维修（护）费</t>
  </si>
  <si>
    <t>30216</t>
  </si>
  <si>
    <t>培训费</t>
  </si>
  <si>
    <t>30226</t>
  </si>
  <si>
    <t>劳务费</t>
  </si>
  <si>
    <t>31002</t>
  </si>
  <si>
    <t>办公设备购置</t>
  </si>
  <si>
    <t>非税成本支付二幼新建工程款专项资金</t>
  </si>
  <si>
    <t>530428221100000568249</t>
  </si>
  <si>
    <t>31001</t>
  </si>
  <si>
    <t>房屋建筑物购建</t>
  </si>
  <si>
    <t>学前教育家庭经济困难学生生活补助专项资金</t>
  </si>
  <si>
    <t>312 民生类</t>
  </si>
  <si>
    <t>530428231100001281528</t>
  </si>
  <si>
    <t>30308</t>
  </si>
  <si>
    <t>助学金</t>
  </si>
  <si>
    <t>学前教育免保育教育费补助资金</t>
  </si>
  <si>
    <t>530428251100004671319</t>
  </si>
  <si>
    <t>学前教育生均公用经费</t>
  </si>
  <si>
    <t>530428231100001473756</t>
  </si>
  <si>
    <t>30205</t>
  </si>
  <si>
    <t>水费</t>
  </si>
  <si>
    <t>30206</t>
  </si>
  <si>
    <t>电费</t>
  </si>
  <si>
    <t>30207</t>
  </si>
  <si>
    <t>邮电费</t>
  </si>
  <si>
    <t>30215</t>
  </si>
  <si>
    <t>会议费</t>
  </si>
  <si>
    <t>30217</t>
  </si>
  <si>
    <t>玉溪市一级示范园奖补、新建幼儿园补助、课程游戏化示范幼儿园创建补助资金</t>
  </si>
  <si>
    <t>530428261100005130564</t>
  </si>
  <si>
    <t>自有资金</t>
  </si>
  <si>
    <t>530428261100005116359</t>
  </si>
  <si>
    <t>39999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</si>
  <si>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</si>
  <si>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</si>
  <si>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</si>
  <si>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</si>
  <si>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</si>
  <si>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</si>
  <si>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</si>
  <si>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</si>
  <si>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</si>
  <si>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</si>
  <si>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</si>
  <si>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</si>
  <si>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t>
  </si>
  <si>
    <t>产出指标</t>
  </si>
  <si>
    <t>数量指标</t>
  </si>
  <si>
    <t>幼儿园学前一年在园儿童数免除率</t>
  </si>
  <si>
    <t>=</t>
  </si>
  <si>
    <t>100</t>
  </si>
  <si>
    <t>%</t>
  </si>
  <si>
    <t>定量指标</t>
  </si>
  <si>
    <t>反映幼儿园学前一年在园儿童数免除率。</t>
  </si>
  <si>
    <t>质量指标</t>
  </si>
  <si>
    <t>免保育教育费资金使用合规程度</t>
  </si>
  <si>
    <t>反映免保育教育费资金使用合规程度。</t>
  </si>
  <si>
    <t>时效指标</t>
  </si>
  <si>
    <t>补助资金到位及时率</t>
  </si>
  <si>
    <t>反映补助资金到位及时率。</t>
  </si>
  <si>
    <t>效益指标</t>
  </si>
  <si>
    <t>社会效益</t>
  </si>
  <si>
    <t>学前三年毛入园率</t>
  </si>
  <si>
    <t>&gt;=</t>
  </si>
  <si>
    <t>94</t>
  </si>
  <si>
    <t>反映学前三年毛入园率。</t>
  </si>
  <si>
    <t>满意度指标</t>
  </si>
  <si>
    <t>服务对象满意度</t>
  </si>
  <si>
    <t>学生家长满意度</t>
  </si>
  <si>
    <t>85</t>
  </si>
  <si>
    <t>反映学生家长满意度。</t>
  </si>
  <si>
    <t>根据深《国务院关于进一步深化预算管理制度改革的意见》和《云南省预算指标核算管理改革实施方案》的通知文件通知精神，将单位自有资金纳入部门预算，实行预算全口径管理，严格按照预算指标核算管理相关要求在预算管理一体化系统中办理各项业务，2026年预计单位自有资金收入2161000.00元，主要用于保障幼儿园部分办公经费支出及幼儿园伙食经费支出，确保资金使用安全、规范、高效。</t>
  </si>
  <si>
    <t>受益师生人数</t>
  </si>
  <si>
    <t>633</t>
  </si>
  <si>
    <t>人</t>
  </si>
  <si>
    <t>反映受益师生人数。</t>
  </si>
  <si>
    <t>获补助覆盖率</t>
  </si>
  <si>
    <t>反映获补助覆盖率。</t>
  </si>
  <si>
    <t>资助资金发放及时率</t>
  </si>
  <si>
    <t>反映资金拨付及时情况。</t>
  </si>
  <si>
    <t>提高学前教育三年毛入园率</t>
  </si>
  <si>
    <t>&gt;</t>
  </si>
  <si>
    <t>反映受益对象政策的知晓率。</t>
  </si>
  <si>
    <t>受益学校师生满意度</t>
  </si>
  <si>
    <t>反映受益对象满意度情况。</t>
  </si>
  <si>
    <t>根据元发改〔2015〕33号关于元江县第二幼儿园项目立项的通知，同意元江县第二幼儿园项目立项，建设规模及内容：建筑占地面积12.28亩，新建各类教学用房建筑面积8500.00平方米，设18个教学班540人。项目投资及资金筹措：项目估算总投资3600.00万元。资金来源：申请市级补助1080.00万元，县级自筹2520.00万元。项目建成后将有效缓解县城学前幼儿教育资源严重不足的局面，对我县人民群众充分、公平地享有学前幼儿教育资源具有重要意义。</t>
  </si>
  <si>
    <t>项目用地面积</t>
  </si>
  <si>
    <t>8186.58</t>
  </si>
  <si>
    <t>平方米</t>
  </si>
  <si>
    <t>总建筑面积</t>
  </si>
  <si>
    <t>8366.80</t>
  </si>
  <si>
    <t>项目总建筑面积</t>
  </si>
  <si>
    <t>建筑占地面积</t>
  </si>
  <si>
    <t>2604.04</t>
  </si>
  <si>
    <t>项目建筑占地面积</t>
  </si>
  <si>
    <t>受益学生数</t>
  </si>
  <si>
    <t>项目受益学生数</t>
  </si>
  <si>
    <t>学前三年毛入园增长率</t>
  </si>
  <si>
    <t>83.47</t>
  </si>
  <si>
    <t>学前三年毛入园率增长变动</t>
  </si>
  <si>
    <t>项目建设质量达标率</t>
  </si>
  <si>
    <t>政策的知晓度</t>
  </si>
  <si>
    <t>90</t>
  </si>
  <si>
    <t>社会对政策的知晓度</t>
  </si>
  <si>
    <t>项目建设学校师生家长满意度</t>
  </si>
  <si>
    <t>贯彻落实《国家中长期教育改革和发展规划纲要》《国务院关于当前发展学前教育的若干意见》，购置办公室设备及各种玩具、教具等设备，提升学前教育教学教育质量，促进学前教育健康发展，进一步提升办园水平，为广大家长和幼儿提供更优质的学前教育。</t>
  </si>
  <si>
    <t>在园幼儿数</t>
  </si>
  <si>
    <t>632</t>
  </si>
  <si>
    <t>反映在园幼儿数。</t>
  </si>
  <si>
    <t>项目完成合格率</t>
  </si>
  <si>
    <t>反映项目完成合格率。</t>
  </si>
  <si>
    <t>补助资金拨付及时率</t>
  </si>
  <si>
    <t>反映资金到位率。</t>
  </si>
  <si>
    <t>家长对课程游戏化示范建设政策的知晓度</t>
  </si>
  <si>
    <t>80</t>
  </si>
  <si>
    <t>反映家长对该政策的知晓度。</t>
  </si>
  <si>
    <t>项目幼儿园师生满意度</t>
  </si>
  <si>
    <t>反映项目幼儿园师生满意度。</t>
  </si>
  <si>
    <t>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500.00元/生每年。确保各级配套资金按时、足额到位，并督促学校及时发放到家庭经济困难学生手里。</t>
  </si>
  <si>
    <t>学前教育家庭经济困难幼儿补助人数</t>
  </si>
  <si>
    <t>93</t>
  </si>
  <si>
    <t>该指标反映学前教育家庭经济困难幼儿补助人数</t>
  </si>
  <si>
    <t>资助人数覆盖率</t>
  </si>
  <si>
    <t>该指标反映资助人数覆盖率</t>
  </si>
  <si>
    <t>资助补助达标率</t>
  </si>
  <si>
    <t>该指标反映资助补助达标率</t>
  </si>
  <si>
    <t>补助对象政策的知晓度</t>
  </si>
  <si>
    <t>该指标反映补助对象政策的知晓度</t>
  </si>
  <si>
    <t>该指标反映提高学前教育三年毛入园率</t>
  </si>
  <si>
    <t>受助对象满意度</t>
  </si>
  <si>
    <t>该指标反映受助对象满意度</t>
  </si>
  <si>
    <t>1.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严格按照年度预算批复执行。
切实做好教育收费工作，将教育收费收费项目、收费标准进行公示，主动接受学生、家长、社会的监督。2026年预计收取保教费人数397人，标准：360元/人，一学年按十个学期收取，合计收取保教费142.92万元，按质按量完成年度收费工作，并及时上缴财政。非税成本补助经费预算资金112.92万元，用于支付劳务费、办公费、维修（护）费、办公设备购置等112.92万元。</t>
  </si>
  <si>
    <t>保教费收费标准</t>
  </si>
  <si>
    <t>3200</t>
  </si>
  <si>
    <t>元/人</t>
  </si>
  <si>
    <t>反映保教费收费标准。</t>
  </si>
  <si>
    <t>424</t>
  </si>
  <si>
    <t>反映收取保教费人数情况。</t>
  </si>
  <si>
    <t>学前三年毛入园率增长率</t>
  </si>
  <si>
    <t>反映学前三年毛入园率增长率。</t>
  </si>
  <si>
    <t>反映家长对政策的知晓度。</t>
  </si>
  <si>
    <t>项目建设学校师生满意度</t>
  </si>
  <si>
    <t>反映受益对象满意度。</t>
  </si>
  <si>
    <t>一、根据（玉溪市人民政府关于加快学前教育发展的实施意见）文件的要求：建立学前教育生均公用经费补助机制，对具有办学资质、年检合格的学前教育机构用以奖代补的方式实行每生每年100.00元的公用经费补助，由市县两级财政按6:4比例承担。
二、根据《元江县财政局元江县教育体育局关于建立完善公办幼儿园生均公用经费财政拨款制度的通知》文件的要求，根据我县实际，经县人民政府同意，建立我县公办幼儿园生均公用经费拨款制度。公办幼儿园生均公用经费拨款标准按照600.00元／生·年执行，不再按照教职工人数预算公用经费。
三、确保幼儿园的正常运行，确保资金按时、足额到位，并督促幼儿园按规定使用。明确学前生均公用经费的支出范围，确保资金规范使用，督促学校加强管理，提高资金使用效益。</t>
  </si>
  <si>
    <t>学前教育生均公用经费补助人数</t>
  </si>
  <si>
    <t>该指标反映学前教育生均公用经费补助人数</t>
  </si>
  <si>
    <t>预算06表</t>
  </si>
  <si>
    <t>2026年部门政府性基金预算支出预算表</t>
  </si>
  <si>
    <t>政府性基金预算支出</t>
  </si>
  <si>
    <t>无</t>
  </si>
  <si>
    <t>备注：元江哈尼族彝族傣族自治县第二幼儿园无政府性基金预算支出预算，故政府性基金预算支出预算表无数据。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</si>
  <si>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</si>
  <si>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</si>
  <si>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</si>
  <si>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</si>
  <si>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</si>
  <si>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</si>
  <si>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</si>
  <si>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</si>
  <si>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</si>
  <si>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</si>
  <si>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</si>
  <si>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</si>
  <si>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学校大宗食品采购</t>
  </si>
  <si>
    <t>批次</t>
  </si>
  <si>
    <t>橡木鞋柜</t>
  </si>
  <si>
    <t>架</t>
  </si>
  <si>
    <t>A4纸</t>
  </si>
  <si>
    <t>包</t>
  </si>
  <si>
    <t>橡木书包柜</t>
  </si>
  <si>
    <t>预算08表</t>
  </si>
  <si>
    <t>2026年部门政府购买服务预算表</t>
  </si>
  <si>
    <t>政府购买服务项目</t>
  </si>
  <si>
    <t>政府购买服务目录</t>
  </si>
  <si>
    <t>政府购买服务指导性目录代码</t>
  </si>
  <si>
    <t>备注：元江哈尼族彝族傣族自治县第二幼儿园无政府购买服务预算，故政府购买服务预算表无数据。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</si>
  <si>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</si>
  <si>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</si>
  <si>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</si>
  <si>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</si>
  <si>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</si>
  <si>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</si>
  <si>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</si>
  <si>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</si>
  <si>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</si>
  <si>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</si>
  <si>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</si>
  <si>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</si>
  <si>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</si>
  <si>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</si>
  <si>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</si>
  <si>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</si>
  <si>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</si>
  <si>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</si>
  <si>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备注：元江哈尼族彝族傣族自治县第二幼儿园无对下转移支付预算，故对下转移支付预算表无数据。</t>
  </si>
  <si>
    <t>预算09-2表</t>
  </si>
  <si>
    <t>2026年对下转移支付绩效目标表</t>
  </si>
  <si>
    <t>备注：元江哈尼族彝族傣族自治县第二幼儿园无对下转移支付预算，故对下转移支付绩效目标表无数据。</t>
  </si>
  <si>
    <t>预算10表</t>
  </si>
  <si>
    <t>2026年新增资产配置表</t>
  </si>
  <si>
    <t>资产类别</t>
  </si>
  <si>
    <t>资产分类代码.名称</t>
  </si>
  <si>
    <t>资产名称</t>
  </si>
  <si>
    <t>财政部门批复数（元）</t>
  </si>
  <si>
    <t>单价</t>
  </si>
  <si>
    <t>金额</t>
  </si>
  <si>
    <t>家具和用具</t>
  </si>
  <si>
    <t>A05010599  其他柜类</t>
  </si>
  <si>
    <t>预算11表</t>
  </si>
  <si>
    <t>2026年上级补助项目支出预算表</t>
  </si>
  <si>
    <t>上级补助</t>
  </si>
  <si>
    <t>备注：元江哈尼族彝族傣族自治县第二幼儿园无上级补助项目支出预算，故上级补助项目支出预算表无数据。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</si>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</sst>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176" fontId="2" fillId="0" borderId="1" xfId="51" applyNumberFormat="1" applyFont="1" applyBorder="1">
      <alignment horizontal="right"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4" fillId="0" borderId="1" xfId="50" applyNumberFormat="1" applyFont="1" applyBorder="1" applyAlignment="1">
      <alignment horizontal="left" vertical="center" wrapText="1"/>
    </xf>
    <xf numFmtId="181" fontId="4" fillId="0" borderId="1" xfId="50" applyNumberFormat="1" applyFont="1" applyBorder="1" applyAlignment="1">
      <alignment horizontal="righ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top"/>
    </xf>
    <xf numFmtId="0" fontId="0" fillId="0" borderId="5" xfId="0" applyFont="1" applyBorder="1">
      <alignment vertical="top"/>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176" fontId="5" fillId="0" borderId="1" xfId="0"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6" fontId="2" fillId="0" borderId="1" xfId="51" applyNumberFormat="1" applyFont="1" applyFill="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176" fontId="2" fillId="0" borderId="1" xfId="0" applyNumberFormat="1" applyFont="1" applyFill="1" applyBorder="1" applyAlignment="1">
      <alignment horizontal="right" vertical="center"/>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0" fillId="0" borderId="7"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7" fillId="0" borderId="6" xfId="0" applyFont="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xf numFmtId="176" fontId="10" fillId="0" borderId="1" xfId="0" applyNumberFormat="1" applyFont="1" applyFill="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B22" sqref="B22"/>
    </sheetView>
  </sheetViews>
  <sheetFormatPr defaultColWidth="8.85" defaultRowHeight="15" customHeight="1" outlineLevelCol="3"/>
  <cols>
    <col min="1" max="4" width="35.7"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"单位名称："&amp;"元江哈尼族彝族傣族自治县第二幼儿园"</f>
        <v>单位名称：元江哈尼族彝族傣族自治县第二幼儿园</v>
      </c>
      <c r="B3" s="4"/>
      <c r="C3" s="72"/>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73" t="s">
        <v>8</v>
      </c>
      <c r="B7" s="60">
        <v>15077310.32</v>
      </c>
      <c r="C7" s="73" t="str">
        <f>"一"&amp;"、"&amp;"教育支出"</f>
        <v>一、教育支出</v>
      </c>
      <c r="D7" s="15">
        <v>13244199.97</v>
      </c>
    </row>
    <row r="8" ht="22.5" customHeight="1" spans="1:4">
      <c r="A8" s="73" t="s">
        <v>9</v>
      </c>
      <c r="B8" s="15"/>
      <c r="C8" s="73" t="str">
        <f>"二"&amp;"、"&amp;"社会保障和就业支出"</f>
        <v>二、社会保障和就业支出</v>
      </c>
      <c r="D8" s="15">
        <v>1843156.96</v>
      </c>
    </row>
    <row r="9" ht="22.5" customHeight="1" spans="1:4">
      <c r="A9" s="73" t="s">
        <v>10</v>
      </c>
      <c r="B9" s="15"/>
      <c r="C9" s="73" t="str">
        <f>"三"&amp;"、"&amp;"卫生健康支出"</f>
        <v>三、卫生健康支出</v>
      </c>
      <c r="D9" s="15">
        <v>1180905.39</v>
      </c>
    </row>
    <row r="10" ht="22.5" customHeight="1" spans="1:4">
      <c r="A10" s="73" t="s">
        <v>11</v>
      </c>
      <c r="B10" s="15"/>
      <c r="C10" s="73" t="str">
        <f>"四"&amp;"、"&amp;"住房保障支出"</f>
        <v>四、住房保障支出</v>
      </c>
      <c r="D10" s="15">
        <v>975048</v>
      </c>
    </row>
    <row r="11" ht="22.5" customHeight="1" spans="1:4">
      <c r="A11" s="73" t="s">
        <v>12</v>
      </c>
      <c r="B11" s="15">
        <v>2166000</v>
      </c>
      <c r="C11" s="73"/>
      <c r="D11" s="15"/>
    </row>
    <row r="12" ht="22.5" customHeight="1" spans="1:4">
      <c r="A12" s="73" t="s">
        <v>13</v>
      </c>
      <c r="B12" s="15"/>
      <c r="C12" s="73"/>
      <c r="D12" s="15"/>
    </row>
    <row r="13" ht="22.5" customHeight="1" spans="1:4">
      <c r="A13" s="73" t="s">
        <v>14</v>
      </c>
      <c r="B13" s="15"/>
      <c r="C13" s="73"/>
      <c r="D13" s="15"/>
    </row>
    <row r="14" ht="22.5" customHeight="1" spans="1:4">
      <c r="A14" s="73" t="s">
        <v>15</v>
      </c>
      <c r="B14" s="15"/>
      <c r="C14" s="73"/>
      <c r="D14" s="15"/>
    </row>
    <row r="15" ht="22.5" customHeight="1" spans="1:4">
      <c r="A15" s="74" t="s">
        <v>16</v>
      </c>
      <c r="B15" s="15"/>
      <c r="C15" s="77"/>
      <c r="D15" s="15"/>
    </row>
    <row r="16" ht="22.5" customHeight="1" spans="1:4">
      <c r="A16" s="74" t="s">
        <v>17</v>
      </c>
      <c r="B16" s="15">
        <v>2166000</v>
      </c>
      <c r="C16" s="77"/>
      <c r="D16" s="15"/>
    </row>
    <row r="17" ht="22.5" customHeight="1" spans="1:4">
      <c r="A17" s="74"/>
      <c r="B17" s="15"/>
      <c r="C17" s="77"/>
      <c r="D17" s="15"/>
    </row>
    <row r="18" ht="22.5" customHeight="1" spans="1:4">
      <c r="A18" s="75" t="s">
        <v>18</v>
      </c>
      <c r="B18" s="76">
        <v>17243310.32</v>
      </c>
      <c r="C18" s="77" t="s">
        <v>19</v>
      </c>
      <c r="D18" s="76">
        <v>17243310.32</v>
      </c>
    </row>
    <row r="19" ht="22.5" customHeight="1" spans="1:4">
      <c r="A19" s="84" t="s">
        <v>20</v>
      </c>
      <c r="B19" s="15"/>
      <c r="C19" s="85" t="s">
        <v>21</v>
      </c>
      <c r="D19" s="51"/>
    </row>
    <row r="20" ht="22.5" customHeight="1" spans="1:4">
      <c r="A20" s="74" t="s">
        <v>22</v>
      </c>
      <c r="B20" s="76"/>
      <c r="C20" s="74" t="s">
        <v>22</v>
      </c>
      <c r="D20" s="76"/>
    </row>
    <row r="21" ht="22.5" customHeight="1" spans="1:4">
      <c r="A21" s="74" t="s">
        <v>23</v>
      </c>
      <c r="B21" s="76"/>
      <c r="C21" s="74" t="s">
        <v>24</v>
      </c>
      <c r="D21" s="76"/>
    </row>
    <row r="22" ht="22.5" customHeight="1" spans="1:4">
      <c r="A22" s="75" t="s">
        <v>25</v>
      </c>
      <c r="B22" s="86">
        <v>17243310.32</v>
      </c>
      <c r="C22" s="77" t="s">
        <v>26</v>
      </c>
      <c r="D22" s="76">
        <v>17243310.32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7" sqref="A7:F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352</v>
      </c>
    </row>
    <row r="2" ht="37.5" customHeight="1" spans="1:6">
      <c r="A2" s="3" t="s">
        <v>353</v>
      </c>
      <c r="B2" s="3"/>
      <c r="C2" s="3"/>
      <c r="D2" s="3"/>
      <c r="E2" s="3"/>
      <c r="F2" s="3"/>
    </row>
    <row r="3" ht="18.75" customHeight="1" spans="1:6">
      <c r="A3" s="47" t="str">
        <f>"单位名称："&amp;"元江哈尼族彝族傣族自治县第二幼儿园"</f>
        <v>单位名称：元江哈尼族彝族傣族自治县第二幼儿园</v>
      </c>
      <c r="B3" s="47"/>
      <c r="C3" s="47"/>
      <c r="D3" s="48"/>
      <c r="E3" s="48"/>
      <c r="F3" s="49" t="s">
        <v>29</v>
      </c>
    </row>
    <row r="4" ht="18.75" customHeight="1" spans="1:6">
      <c r="A4" s="12" t="s">
        <v>131</v>
      </c>
      <c r="B4" s="12" t="s">
        <v>59</v>
      </c>
      <c r="C4" s="12" t="s">
        <v>60</v>
      </c>
      <c r="D4" s="33" t="s">
        <v>354</v>
      </c>
      <c r="E4" s="33"/>
      <c r="F4" s="33"/>
    </row>
    <row r="5" ht="18.75" customHeight="1" spans="1:6">
      <c r="A5" s="12" t="s">
        <v>59</v>
      </c>
      <c r="B5" s="12" t="s">
        <v>59</v>
      </c>
      <c r="C5" s="12" t="s">
        <v>60</v>
      </c>
      <c r="D5" s="33" t="s">
        <v>34</v>
      </c>
      <c r="E5" s="33" t="s">
        <v>63</v>
      </c>
      <c r="F5" s="33" t="s">
        <v>64</v>
      </c>
    </row>
    <row r="6" ht="18.75" customHeight="1" spans="1:6">
      <c r="A6" s="13" t="s">
        <v>46</v>
      </c>
      <c r="B6" s="13">
        <v>2</v>
      </c>
      <c r="C6" s="13">
        <v>3</v>
      </c>
      <c r="D6" s="13" t="s">
        <v>49</v>
      </c>
      <c r="E6" s="13" t="s">
        <v>50</v>
      </c>
      <c r="F6" s="13" t="s">
        <v>51</v>
      </c>
    </row>
    <row r="7" ht="20.25" customHeight="1" spans="1:6">
      <c r="A7" s="50" t="s">
        <v>355</v>
      </c>
      <c r="B7" s="50" t="s">
        <v>355</v>
      </c>
      <c r="C7" s="50" t="s">
        <v>355</v>
      </c>
      <c r="D7" s="50" t="s">
        <v>355</v>
      </c>
      <c r="E7" s="50" t="s">
        <v>355</v>
      </c>
      <c r="F7" s="50" t="s">
        <v>355</v>
      </c>
    </row>
    <row r="8" ht="20.25" customHeight="1" spans="1:6">
      <c r="A8" s="50" t="s">
        <v>103</v>
      </c>
      <c r="B8" s="50"/>
      <c r="C8" s="50"/>
      <c r="D8" s="51"/>
      <c r="E8" s="51"/>
      <c r="F8" s="51"/>
    </row>
    <row r="10" customHeight="1" spans="1:6">
      <c r="A10" t="s">
        <v>356</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0"/>
      <c r="B1" s="40"/>
      <c r="C1" s="40"/>
      <c r="D1" s="40"/>
      <c r="E1" s="40"/>
      <c r="F1" s="40"/>
      <c r="G1" s="40"/>
      <c r="H1" s="40"/>
      <c r="I1" s="40"/>
      <c r="J1" s="40"/>
      <c r="K1" s="40"/>
      <c r="L1" s="40"/>
      <c r="M1" s="40"/>
      <c r="N1" s="40"/>
      <c r="O1" s="40"/>
      <c r="P1" s="40"/>
      <c r="Q1" s="17" t="s">
        <v>357</v>
      </c>
    </row>
    <row r="2" ht="45" customHeight="1" spans="1:17">
      <c r="A2" s="34" t="s">
        <v>358</v>
      </c>
      <c r="B2" s="34"/>
      <c r="C2" s="34"/>
      <c r="D2" s="34"/>
      <c r="E2" s="34"/>
      <c r="F2" s="34"/>
      <c r="G2" s="34"/>
      <c r="H2" s="34"/>
      <c r="I2" s="34"/>
      <c r="J2" s="34"/>
      <c r="K2" s="34"/>
      <c r="L2" s="34"/>
      <c r="M2" s="34"/>
      <c r="N2" s="41"/>
      <c r="O2" s="41"/>
      <c r="P2" s="41"/>
      <c r="Q2" s="41"/>
    </row>
    <row r="3" ht="20.25" customHeight="1" spans="1:17">
      <c r="A3" s="16" t="str">
        <f>"单位名称："&amp;"元江哈尼族彝族傣族自治县第二幼儿园"</f>
        <v>单位名称：元江哈尼族彝族傣族自治县第二幼儿园</v>
      </c>
      <c r="B3" s="16"/>
      <c r="C3" s="16"/>
      <c r="D3" s="16"/>
      <c r="E3" s="16"/>
      <c r="F3" s="16"/>
      <c r="G3" s="16"/>
      <c r="H3" s="16"/>
      <c r="I3" s="16"/>
      <c r="J3" s="16"/>
      <c r="K3" s="16"/>
      <c r="L3" s="16"/>
      <c r="M3" s="16"/>
      <c r="N3" s="16"/>
      <c r="O3" s="16"/>
      <c r="P3" s="16"/>
      <c r="Q3" s="17" t="s">
        <v>29</v>
      </c>
    </row>
    <row r="4" ht="20.25" customHeight="1" spans="1:17">
      <c r="A4" s="19" t="s">
        <v>359</v>
      </c>
      <c r="B4" s="19" t="s">
        <v>360</v>
      </c>
      <c r="C4" s="19" t="s">
        <v>361</v>
      </c>
      <c r="D4" s="19" t="s">
        <v>362</v>
      </c>
      <c r="E4" s="19" t="s">
        <v>363</v>
      </c>
      <c r="F4" s="19" t="s">
        <v>364</v>
      </c>
      <c r="G4" s="19" t="s">
        <v>138</v>
      </c>
      <c r="H4" s="19"/>
      <c r="I4" s="19"/>
      <c r="J4" s="19"/>
      <c r="K4" s="19"/>
      <c r="L4" s="19"/>
      <c r="M4" s="19"/>
      <c r="N4" s="19"/>
      <c r="O4" s="19"/>
      <c r="P4" s="19"/>
      <c r="Q4" s="19"/>
    </row>
    <row r="5" ht="20.25" customHeight="1" spans="1:17">
      <c r="A5" s="19" t="s">
        <v>365</v>
      </c>
      <c r="B5" s="19" t="s">
        <v>360</v>
      </c>
      <c r="C5" s="19" t="s">
        <v>361</v>
      </c>
      <c r="D5" s="19" t="s">
        <v>362</v>
      </c>
      <c r="E5" s="19" t="s">
        <v>363</v>
      </c>
      <c r="F5" s="19" t="s">
        <v>364</v>
      </c>
      <c r="G5" s="19" t="s">
        <v>32</v>
      </c>
      <c r="H5" s="19" t="s">
        <v>35</v>
      </c>
      <c r="I5" s="19" t="s">
        <v>366</v>
      </c>
      <c r="J5" s="19" t="s">
        <v>367</v>
      </c>
      <c r="K5" s="19" t="s">
        <v>38</v>
      </c>
      <c r="L5" s="19" t="s">
        <v>368</v>
      </c>
      <c r="M5" s="19" t="s">
        <v>62</v>
      </c>
      <c r="N5" s="19"/>
      <c r="O5" s="19"/>
      <c r="P5" s="19"/>
      <c r="Q5" s="19"/>
    </row>
    <row r="6" ht="32.4" customHeight="1" spans="1:17">
      <c r="A6" s="19"/>
      <c r="B6" s="19"/>
      <c r="C6" s="19"/>
      <c r="D6" s="19"/>
      <c r="E6" s="19"/>
      <c r="F6" s="19"/>
      <c r="G6" s="19"/>
      <c r="H6" s="19" t="s">
        <v>34</v>
      </c>
      <c r="I6" s="19"/>
      <c r="J6" s="19"/>
      <c r="K6" s="19"/>
      <c r="L6" s="19" t="s">
        <v>34</v>
      </c>
      <c r="M6" s="19" t="s">
        <v>41</v>
      </c>
      <c r="N6" s="19" t="s">
        <v>42</v>
      </c>
      <c r="O6" s="42" t="s">
        <v>43</v>
      </c>
      <c r="P6" s="42" t="s">
        <v>44</v>
      </c>
      <c r="Q6" s="42" t="s">
        <v>45</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3" t="s">
        <v>236</v>
      </c>
      <c r="B8" s="20"/>
      <c r="C8" s="20"/>
      <c r="D8" s="44"/>
      <c r="E8" s="44"/>
      <c r="F8" s="44"/>
      <c r="G8" s="44">
        <v>1500000</v>
      </c>
      <c r="H8" s="44"/>
      <c r="I8" s="44"/>
      <c r="J8" s="39"/>
      <c r="K8" s="39"/>
      <c r="L8" s="44">
        <v>1500000</v>
      </c>
      <c r="M8" s="44"/>
      <c r="N8" s="44"/>
      <c r="O8" s="44"/>
      <c r="P8" s="44"/>
      <c r="Q8" s="44">
        <v>1500000</v>
      </c>
    </row>
    <row r="9" ht="20.25" customHeight="1" spans="1:17">
      <c r="A9" s="20"/>
      <c r="B9" s="20" t="s">
        <v>369</v>
      </c>
      <c r="C9" s="20" t="str">
        <f>"A07060199"&amp;"  "&amp;"其他农副食品，动、植物油制品"</f>
        <v>A07060199  其他农副食品，动、植物油制品</v>
      </c>
      <c r="D9" s="45" t="s">
        <v>370</v>
      </c>
      <c r="E9" s="38">
        <v>1</v>
      </c>
      <c r="F9" s="44"/>
      <c r="G9" s="44">
        <v>1500000</v>
      </c>
      <c r="H9" s="39"/>
      <c r="I9" s="39"/>
      <c r="J9" s="39"/>
      <c r="K9" s="39"/>
      <c r="L9" s="44">
        <v>1500000</v>
      </c>
      <c r="M9" s="44"/>
      <c r="N9" s="44"/>
      <c r="O9" s="44"/>
      <c r="P9" s="44"/>
      <c r="Q9" s="44">
        <v>1500000</v>
      </c>
    </row>
    <row r="10" ht="20.25" customHeight="1" spans="1:17">
      <c r="A10" s="43" t="s">
        <v>195</v>
      </c>
      <c r="B10" s="20"/>
      <c r="C10" s="20"/>
      <c r="D10" s="20"/>
      <c r="E10" s="20"/>
      <c r="F10" s="44">
        <v>78420</v>
      </c>
      <c r="G10" s="44">
        <v>84420</v>
      </c>
      <c r="H10" s="44">
        <v>84420</v>
      </c>
      <c r="I10" s="44"/>
      <c r="J10" s="39"/>
      <c r="K10" s="39"/>
      <c r="L10" s="44"/>
      <c r="M10" s="44"/>
      <c r="N10" s="44"/>
      <c r="O10" s="44"/>
      <c r="P10" s="44"/>
      <c r="Q10" s="44"/>
    </row>
    <row r="11" ht="20.25" customHeight="1" spans="1:17">
      <c r="A11" s="20"/>
      <c r="B11" s="20" t="s">
        <v>371</v>
      </c>
      <c r="C11" s="20" t="str">
        <f>"A05010599"&amp;"  "&amp;"其他柜类"</f>
        <v>A05010599  其他柜类</v>
      </c>
      <c r="D11" s="45" t="s">
        <v>372</v>
      </c>
      <c r="E11" s="38">
        <v>48</v>
      </c>
      <c r="F11" s="44">
        <v>16320</v>
      </c>
      <c r="G11" s="44">
        <v>16320</v>
      </c>
      <c r="H11" s="39">
        <v>16320</v>
      </c>
      <c r="I11" s="39"/>
      <c r="J11" s="39"/>
      <c r="K11" s="39"/>
      <c r="L11" s="44"/>
      <c r="M11" s="44"/>
      <c r="N11" s="44"/>
      <c r="O11" s="44"/>
      <c r="P11" s="44"/>
      <c r="Q11" s="44"/>
    </row>
    <row r="12" ht="20.25" customHeight="1" spans="1:17">
      <c r="A12" s="20"/>
      <c r="B12" s="20" t="s">
        <v>373</v>
      </c>
      <c r="C12" s="20" t="str">
        <f>"A05040101"&amp;"  "&amp;"复印纸"</f>
        <v>A05040101  复印纸</v>
      </c>
      <c r="D12" s="45" t="s">
        <v>374</v>
      </c>
      <c r="E12" s="38">
        <v>200</v>
      </c>
      <c r="F12" s="44"/>
      <c r="G12" s="44">
        <v>6000</v>
      </c>
      <c r="H12" s="39">
        <v>6000</v>
      </c>
      <c r="I12" s="39"/>
      <c r="J12" s="39"/>
      <c r="K12" s="39"/>
      <c r="L12" s="44"/>
      <c r="M12" s="44"/>
      <c r="N12" s="44"/>
      <c r="O12" s="44"/>
      <c r="P12" s="44"/>
      <c r="Q12" s="44"/>
    </row>
    <row r="13" ht="20.25" customHeight="1" spans="1:17">
      <c r="A13" s="20"/>
      <c r="B13" s="20" t="s">
        <v>375</v>
      </c>
      <c r="C13" s="20" t="str">
        <f>"A05010599"&amp;"  "&amp;"其他柜类"</f>
        <v>A05010599  其他柜类</v>
      </c>
      <c r="D13" s="45" t="s">
        <v>372</v>
      </c>
      <c r="E13" s="38">
        <v>90</v>
      </c>
      <c r="F13" s="44">
        <v>62100</v>
      </c>
      <c r="G13" s="44">
        <v>62100</v>
      </c>
      <c r="H13" s="39">
        <v>62100</v>
      </c>
      <c r="I13" s="39"/>
      <c r="J13" s="39"/>
      <c r="K13" s="39"/>
      <c r="L13" s="44"/>
      <c r="M13" s="44"/>
      <c r="N13" s="44"/>
      <c r="O13" s="44"/>
      <c r="P13" s="44"/>
      <c r="Q13" s="44"/>
    </row>
    <row r="14" ht="20.25" customHeight="1" spans="1:17">
      <c r="A14" s="38" t="s">
        <v>32</v>
      </c>
      <c r="B14" s="38"/>
      <c r="C14" s="38"/>
      <c r="D14" s="45"/>
      <c r="E14" s="45"/>
      <c r="F14" s="44">
        <v>78420</v>
      </c>
      <c r="G14" s="44">
        <v>1584420</v>
      </c>
      <c r="H14" s="44">
        <v>84420</v>
      </c>
      <c r="I14" s="44"/>
      <c r="J14" s="44"/>
      <c r="K14" s="44"/>
      <c r="L14" s="44">
        <v>1500000</v>
      </c>
      <c r="M14" s="44"/>
      <c r="N14" s="44"/>
      <c r="O14" s="44"/>
      <c r="P14" s="44"/>
      <c r="Q14" s="44">
        <v>1500000</v>
      </c>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8" sqref="A8:N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7"/>
      <c r="B1" s="17"/>
      <c r="C1" s="17"/>
      <c r="D1" s="17"/>
      <c r="E1" s="17"/>
      <c r="F1" s="17"/>
      <c r="G1" s="17"/>
      <c r="H1" s="17"/>
      <c r="I1" s="17"/>
      <c r="J1" s="17"/>
      <c r="K1" s="17"/>
      <c r="L1" s="17"/>
      <c r="M1" s="17"/>
      <c r="N1" s="17" t="s">
        <v>376</v>
      </c>
    </row>
    <row r="2" ht="45" customHeight="1" spans="1:14">
      <c r="A2" s="34" t="s">
        <v>377</v>
      </c>
      <c r="B2" s="34"/>
      <c r="C2" s="34"/>
      <c r="D2" s="34"/>
      <c r="E2" s="34"/>
      <c r="F2" s="34"/>
      <c r="G2" s="34"/>
      <c r="H2" s="34"/>
      <c r="I2" s="34"/>
      <c r="J2" s="34"/>
      <c r="K2" s="34"/>
      <c r="L2" s="34"/>
      <c r="M2" s="34"/>
      <c r="N2" s="34"/>
    </row>
    <row r="3" ht="20.25" customHeight="1" spans="1:14">
      <c r="A3" s="16" t="str">
        <f>"单位名称："&amp;"元江哈尼族彝族傣族自治县第二幼儿园"</f>
        <v>单位名称：元江哈尼族彝族傣族自治县第二幼儿园</v>
      </c>
      <c r="B3" s="16"/>
      <c r="C3" s="16"/>
      <c r="D3" s="16"/>
      <c r="E3" s="16"/>
      <c r="F3" s="16"/>
      <c r="G3" s="16"/>
      <c r="H3" s="16"/>
      <c r="I3" s="17"/>
      <c r="J3" s="17"/>
      <c r="K3" s="17"/>
      <c r="L3" s="17"/>
      <c r="M3" s="17"/>
      <c r="N3" s="17" t="s">
        <v>29</v>
      </c>
    </row>
    <row r="4" ht="27.15" customHeight="1" spans="1:14">
      <c r="A4" s="35" t="s">
        <v>359</v>
      </c>
      <c r="B4" s="35" t="s">
        <v>378</v>
      </c>
      <c r="C4" s="35" t="s">
        <v>379</v>
      </c>
      <c r="D4" s="35" t="s">
        <v>138</v>
      </c>
      <c r="E4" s="35"/>
      <c r="F4" s="35"/>
      <c r="G4" s="35"/>
      <c r="H4" s="35"/>
      <c r="I4" s="35"/>
      <c r="J4" s="35"/>
      <c r="K4" s="35"/>
      <c r="L4" s="35"/>
      <c r="M4" s="35"/>
      <c r="N4" s="35"/>
    </row>
    <row r="5" ht="23.4" customHeight="1" spans="1:14">
      <c r="A5" s="35" t="s">
        <v>365</v>
      </c>
      <c r="B5" s="35"/>
      <c r="C5" s="35" t="s">
        <v>380</v>
      </c>
      <c r="D5" s="35" t="s">
        <v>32</v>
      </c>
      <c r="E5" s="35" t="s">
        <v>35</v>
      </c>
      <c r="F5" s="35" t="s">
        <v>366</v>
      </c>
      <c r="G5" s="35" t="s">
        <v>367</v>
      </c>
      <c r="H5" s="35" t="s">
        <v>38</v>
      </c>
      <c r="I5" s="35" t="s">
        <v>368</v>
      </c>
      <c r="J5" s="35"/>
      <c r="K5" s="35"/>
      <c r="L5" s="35"/>
      <c r="M5" s="35"/>
      <c r="N5" s="35"/>
    </row>
    <row r="6" ht="28.65" customHeight="1" spans="1:14">
      <c r="A6" s="35"/>
      <c r="B6" s="35"/>
      <c r="C6" s="35"/>
      <c r="D6" s="35"/>
      <c r="E6" s="35" t="s">
        <v>34</v>
      </c>
      <c r="F6" s="35"/>
      <c r="G6" s="35"/>
      <c r="H6" s="35"/>
      <c r="I6" s="35" t="s">
        <v>34</v>
      </c>
      <c r="J6" s="35" t="s">
        <v>41</v>
      </c>
      <c r="K6" s="35" t="s">
        <v>42</v>
      </c>
      <c r="L6" s="36" t="s">
        <v>43</v>
      </c>
      <c r="M6" s="36" t="s">
        <v>44</v>
      </c>
      <c r="N6" s="36" t="s">
        <v>45</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31" t="s">
        <v>355</v>
      </c>
      <c r="B8" s="31" t="s">
        <v>355</v>
      </c>
      <c r="C8" s="31" t="s">
        <v>355</v>
      </c>
      <c r="D8" s="31" t="s">
        <v>355</v>
      </c>
      <c r="E8" s="31" t="s">
        <v>355</v>
      </c>
      <c r="F8" s="31" t="s">
        <v>355</v>
      </c>
      <c r="G8" s="31" t="s">
        <v>355</v>
      </c>
      <c r="H8" s="31" t="s">
        <v>355</v>
      </c>
      <c r="I8" s="31" t="s">
        <v>355</v>
      </c>
      <c r="J8" s="31" t="s">
        <v>355</v>
      </c>
      <c r="K8" s="31" t="s">
        <v>355</v>
      </c>
      <c r="L8" s="31" t="s">
        <v>355</v>
      </c>
      <c r="M8" s="31" t="s">
        <v>355</v>
      </c>
      <c r="N8" s="31" t="s">
        <v>355</v>
      </c>
    </row>
    <row r="9" ht="20.25" customHeight="1" spans="1:14">
      <c r="A9" s="38" t="s">
        <v>32</v>
      </c>
      <c r="B9" s="38"/>
      <c r="C9" s="38"/>
      <c r="D9" s="39"/>
      <c r="E9" s="39"/>
      <c r="F9" s="39"/>
      <c r="G9" s="39"/>
      <c r="H9" s="39"/>
      <c r="I9" s="39"/>
      <c r="J9" s="39"/>
      <c r="K9" s="39"/>
      <c r="L9" s="39"/>
      <c r="M9" s="39"/>
      <c r="N9" s="39"/>
    </row>
    <row r="11" customHeight="1" spans="1:14">
      <c r="A11" t="s">
        <v>381</v>
      </c>
    </row>
  </sheetData>
  <mergeCells count="14">
    <mergeCell ref="A1:I1"/>
    <mergeCell ref="A2:N2"/>
    <mergeCell ref="A3:H3"/>
    <mergeCell ref="D4:N4"/>
    <mergeCell ref="I5:N5"/>
    <mergeCell ref="A9:C9"/>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B28" sqref="B28"/>
    </sheetView>
  </sheetViews>
  <sheetFormatPr defaultColWidth="8.85" defaultRowHeight="15" customHeight="1"/>
  <cols>
    <col min="1" max="1" width="37.1416666666667" customWidth="1"/>
    <col min="2" max="14" width="17.1416666666667" customWidth="1"/>
  </cols>
  <sheetData>
    <row r="1" ht="24.15" customHeight="1" spans="1:14">
      <c r="A1" s="16"/>
      <c r="B1" s="16"/>
      <c r="C1" s="16"/>
      <c r="D1" s="16"/>
      <c r="E1" s="16"/>
      <c r="F1" s="16"/>
      <c r="G1" s="16"/>
      <c r="H1" s="16"/>
      <c r="I1" s="16"/>
      <c r="J1" s="16"/>
      <c r="K1" s="16"/>
      <c r="L1" s="16"/>
      <c r="M1" s="16"/>
      <c r="N1" s="17" t="s">
        <v>382</v>
      </c>
    </row>
    <row r="2" ht="45.15" customHeight="1" spans="1:14">
      <c r="A2" s="28" t="s">
        <v>383</v>
      </c>
      <c r="B2" s="28"/>
      <c r="C2" s="28"/>
      <c r="D2" s="28"/>
      <c r="E2" s="28"/>
      <c r="F2" s="28"/>
      <c r="G2" s="28"/>
      <c r="H2" s="28"/>
      <c r="I2" s="28"/>
      <c r="J2" s="28"/>
      <c r="K2" s="28"/>
      <c r="L2" s="28"/>
      <c r="M2" s="28"/>
      <c r="N2" s="28"/>
    </row>
    <row r="3" ht="18.75" customHeight="1" spans="1:14">
      <c r="A3" s="16" t="str">
        <f>"单位名称："&amp;"元江哈尼族彝族傣族自治县第二幼儿园"</f>
        <v>单位名称：元江哈尼族彝族傣族自治县第二幼儿园</v>
      </c>
      <c r="B3" s="16"/>
      <c r="C3" s="16"/>
      <c r="D3" s="16"/>
      <c r="E3" s="16"/>
      <c r="F3" s="16"/>
      <c r="G3" s="16"/>
      <c r="H3" s="16"/>
      <c r="I3" s="16"/>
      <c r="J3" s="16"/>
      <c r="K3" s="16"/>
      <c r="L3" s="16"/>
      <c r="M3" s="16"/>
      <c r="N3" s="17" t="s">
        <v>29</v>
      </c>
    </row>
    <row r="4" ht="22.5" customHeight="1" spans="1:14">
      <c r="A4" s="32" t="s">
        <v>384</v>
      </c>
      <c r="B4" s="32" t="s">
        <v>138</v>
      </c>
      <c r="C4" s="32"/>
      <c r="D4" s="32"/>
      <c r="E4" s="32" t="s">
        <v>385</v>
      </c>
      <c r="F4" s="32"/>
      <c r="G4" s="32"/>
      <c r="H4" s="32"/>
      <c r="I4" s="32"/>
      <c r="J4" s="32"/>
      <c r="K4" s="32"/>
      <c r="L4" s="32"/>
      <c r="M4" s="32"/>
      <c r="N4" s="32"/>
    </row>
    <row r="5" ht="22.5" customHeight="1" spans="1:14">
      <c r="A5" s="32"/>
      <c r="B5" s="32" t="s">
        <v>32</v>
      </c>
      <c r="C5" s="32" t="s">
        <v>35</v>
      </c>
      <c r="D5" s="32" t="s">
        <v>366</v>
      </c>
      <c r="E5" s="33" t="s">
        <v>386</v>
      </c>
      <c r="F5" s="33" t="s">
        <v>387</v>
      </c>
      <c r="G5" s="33" t="s">
        <v>388</v>
      </c>
      <c r="H5" s="33" t="s">
        <v>389</v>
      </c>
      <c r="I5" s="33" t="s">
        <v>390</v>
      </c>
      <c r="J5" s="33" t="s">
        <v>391</v>
      </c>
      <c r="K5" s="33" t="s">
        <v>392</v>
      </c>
      <c r="L5" s="33" t="s">
        <v>393</v>
      </c>
      <c r="M5" s="33" t="s">
        <v>394</v>
      </c>
      <c r="N5" s="33" t="s">
        <v>395</v>
      </c>
    </row>
    <row r="6" ht="18.75" customHeight="1" spans="1:14">
      <c r="A6" s="32" t="s">
        <v>46</v>
      </c>
      <c r="B6" s="32" t="s">
        <v>47</v>
      </c>
      <c r="C6" s="32" t="s">
        <v>48</v>
      </c>
      <c r="D6" s="32" t="s">
        <v>49</v>
      </c>
      <c r="E6" s="32" t="s">
        <v>50</v>
      </c>
      <c r="F6" s="32" t="s">
        <v>51</v>
      </c>
      <c r="G6" s="32" t="s">
        <v>52</v>
      </c>
      <c r="H6" s="32" t="s">
        <v>53</v>
      </c>
      <c r="I6" s="32" t="s">
        <v>54</v>
      </c>
      <c r="J6" s="32" t="s">
        <v>70</v>
      </c>
      <c r="K6" s="32" t="s">
        <v>396</v>
      </c>
      <c r="L6" s="32" t="s">
        <v>397</v>
      </c>
      <c r="M6" s="32" t="s">
        <v>398</v>
      </c>
      <c r="N6" s="32" t="s">
        <v>399</v>
      </c>
    </row>
    <row r="7" ht="18.75" customHeight="1" spans="1:14">
      <c r="A7" s="31" t="s">
        <v>355</v>
      </c>
      <c r="B7" s="31" t="s">
        <v>355</v>
      </c>
      <c r="C7" s="31" t="s">
        <v>355</v>
      </c>
      <c r="D7" s="31" t="s">
        <v>355</v>
      </c>
      <c r="E7" s="31" t="s">
        <v>355</v>
      </c>
      <c r="F7" s="31" t="s">
        <v>355</v>
      </c>
      <c r="G7" s="31" t="s">
        <v>355</v>
      </c>
      <c r="H7" s="31" t="s">
        <v>355</v>
      </c>
      <c r="I7" s="31" t="s">
        <v>355</v>
      </c>
      <c r="J7" s="31" t="s">
        <v>355</v>
      </c>
      <c r="K7" s="31" t="s">
        <v>355</v>
      </c>
      <c r="L7" s="31" t="s">
        <v>355</v>
      </c>
      <c r="M7" s="31" t="s">
        <v>355</v>
      </c>
      <c r="N7" s="31" t="s">
        <v>355</v>
      </c>
    </row>
    <row r="9" customHeight="1" spans="1:14">
      <c r="A9" t="s">
        <v>400</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19" sqref="C19"/>
    </sheetView>
  </sheetViews>
  <sheetFormatPr defaultColWidth="8.85" defaultRowHeight="15" customHeight="1" outlineLevelRow="7"/>
  <cols>
    <col min="1" max="10" width="28.575" customWidth="1"/>
  </cols>
  <sheetData>
    <row r="1" ht="18.75" customHeight="1" spans="1:10">
      <c r="A1" s="16"/>
      <c r="B1" s="16"/>
      <c r="C1" s="16"/>
      <c r="D1" s="16"/>
      <c r="E1" s="16"/>
      <c r="F1" s="16"/>
      <c r="G1" s="16"/>
      <c r="H1" s="16"/>
      <c r="I1" s="16"/>
      <c r="J1" s="17" t="s">
        <v>401</v>
      </c>
    </row>
    <row r="2" ht="52.05" customHeight="1" spans="1:10">
      <c r="A2" s="28" t="s">
        <v>402</v>
      </c>
      <c r="B2" s="29"/>
      <c r="C2" s="29"/>
      <c r="D2" s="29"/>
      <c r="E2" s="29"/>
      <c r="F2" s="29"/>
      <c r="G2" s="29"/>
      <c r="H2" s="29"/>
      <c r="I2" s="29"/>
      <c r="J2" s="29"/>
    </row>
    <row r="3" ht="21.3" customHeight="1" spans="1:10">
      <c r="A3" s="16" t="str">
        <f>"单位名称："&amp;"元江哈尼族彝族傣族自治县第二幼儿园"</f>
        <v>单位名称：元江哈尼族彝族傣族自治县第二幼儿园</v>
      </c>
      <c r="B3" s="16"/>
      <c r="C3" s="16"/>
      <c r="D3" s="30"/>
      <c r="E3" s="30"/>
      <c r="F3" s="30"/>
      <c r="G3" s="30"/>
      <c r="H3" s="30"/>
      <c r="I3" s="30"/>
      <c r="J3" s="30"/>
    </row>
    <row r="4" ht="27.15" customHeight="1" spans="1:10">
      <c r="A4" s="19" t="s">
        <v>241</v>
      </c>
      <c r="B4" s="19" t="s">
        <v>242</v>
      </c>
      <c r="C4" s="19" t="s">
        <v>243</v>
      </c>
      <c r="D4" s="19" t="s">
        <v>244</v>
      </c>
      <c r="E4" s="19" t="s">
        <v>245</v>
      </c>
      <c r="F4" s="19" t="s">
        <v>246</v>
      </c>
      <c r="G4" s="19" t="s">
        <v>247</v>
      </c>
      <c r="H4" s="19" t="s">
        <v>248</v>
      </c>
      <c r="I4" s="19" t="s">
        <v>249</v>
      </c>
      <c r="J4" s="19" t="s">
        <v>250</v>
      </c>
    </row>
    <row r="5" ht="18.75" customHeight="1" spans="1:10">
      <c r="A5" s="19" t="s">
        <v>46</v>
      </c>
      <c r="B5" s="19" t="s">
        <v>47</v>
      </c>
      <c r="C5" s="19" t="s">
        <v>48</v>
      </c>
      <c r="D5" s="19" t="s">
        <v>49</v>
      </c>
      <c r="E5" s="19" t="s">
        <v>50</v>
      </c>
      <c r="F5" s="19" t="s">
        <v>51</v>
      </c>
      <c r="G5" s="19" t="s">
        <v>52</v>
      </c>
      <c r="H5" s="19" t="s">
        <v>53</v>
      </c>
      <c r="I5" s="19" t="s">
        <v>54</v>
      </c>
      <c r="J5" s="19" t="s">
        <v>70</v>
      </c>
    </row>
    <row r="6" ht="18.75" customHeight="1" spans="1:10">
      <c r="A6" s="31" t="s">
        <v>355</v>
      </c>
      <c r="B6" s="31" t="s">
        <v>355</v>
      </c>
      <c r="C6" s="31" t="s">
        <v>355</v>
      </c>
      <c r="D6" s="31" t="s">
        <v>355</v>
      </c>
      <c r="E6" s="31" t="s">
        <v>355</v>
      </c>
      <c r="F6" s="31" t="s">
        <v>355</v>
      </c>
      <c r="G6" s="31" t="s">
        <v>355</v>
      </c>
      <c r="H6" s="31" t="s">
        <v>355</v>
      </c>
      <c r="I6" s="31" t="s">
        <v>355</v>
      </c>
      <c r="J6" s="31" t="s">
        <v>355</v>
      </c>
    </row>
    <row r="8" customHeight="1" spans="1:10">
      <c r="A8" t="s">
        <v>403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D19" sqref="D19"/>
    </sheetView>
  </sheetViews>
  <sheetFormatPr defaultColWidth="8.85" defaultRowHeight="15" customHeight="1" outlineLevelCol="7"/>
  <cols>
    <col min="1" max="8" width="28.575" customWidth="1"/>
  </cols>
  <sheetData>
    <row r="1" ht="18.75" customHeight="1" spans="1:8">
      <c r="A1" s="16"/>
      <c r="B1" s="16"/>
      <c r="C1" s="16"/>
      <c r="D1" s="16"/>
      <c r="E1" s="16"/>
      <c r="F1" s="16"/>
      <c r="G1" s="16"/>
      <c r="H1" s="17" t="s">
        <v>404</v>
      </c>
    </row>
    <row r="2" ht="41.4" customHeight="1" spans="1:8">
      <c r="A2" s="18" t="s">
        <v>405</v>
      </c>
      <c r="B2" s="18"/>
      <c r="C2" s="18"/>
      <c r="D2" s="18"/>
      <c r="E2" s="18"/>
      <c r="F2" s="18"/>
      <c r="G2" s="18"/>
      <c r="H2" s="18"/>
    </row>
    <row r="3" ht="18.75" customHeight="1" spans="1:8">
      <c r="A3" s="16" t="str">
        <f>"单位名称："&amp;"元江哈尼族彝族傣族自治县第二幼儿园"</f>
        <v>单位名称：元江哈尼族彝族傣族自治县第二幼儿园</v>
      </c>
      <c r="B3" s="16"/>
      <c r="C3" s="16"/>
      <c r="D3" s="16"/>
      <c r="E3" s="16"/>
      <c r="F3" s="16"/>
      <c r="G3" s="16"/>
      <c r="H3" s="16"/>
    </row>
    <row r="4" ht="18.75" customHeight="1" spans="1:8">
      <c r="A4" s="19" t="s">
        <v>131</v>
      </c>
      <c r="B4" s="19" t="s">
        <v>406</v>
      </c>
      <c r="C4" s="19" t="s">
        <v>407</v>
      </c>
      <c r="D4" s="19" t="s">
        <v>408</v>
      </c>
      <c r="E4" s="19" t="s">
        <v>362</v>
      </c>
      <c r="F4" s="19" t="s">
        <v>409</v>
      </c>
      <c r="G4" s="19"/>
      <c r="H4" s="19"/>
    </row>
    <row r="5" ht="18.75" customHeight="1" spans="1:8">
      <c r="A5" s="19"/>
      <c r="B5" s="19"/>
      <c r="C5" s="19"/>
      <c r="D5" s="19"/>
      <c r="E5" s="19"/>
      <c r="F5" s="19" t="s">
        <v>363</v>
      </c>
      <c r="G5" s="19" t="s">
        <v>410</v>
      </c>
      <c r="H5" s="19" t="s">
        <v>411</v>
      </c>
    </row>
    <row r="6" ht="18.75" customHeight="1" spans="1:8">
      <c r="A6" s="19" t="s">
        <v>46</v>
      </c>
      <c r="B6" s="19" t="s">
        <v>47</v>
      </c>
      <c r="C6" s="19" t="s">
        <v>48</v>
      </c>
      <c r="D6" s="19" t="s">
        <v>49</v>
      </c>
      <c r="E6" s="19" t="s">
        <v>50</v>
      </c>
      <c r="F6" s="19" t="s">
        <v>51</v>
      </c>
      <c r="G6" s="19" t="s">
        <v>52</v>
      </c>
      <c r="H6" s="19" t="s">
        <v>53</v>
      </c>
    </row>
    <row r="7" ht="18.75" customHeight="1" spans="1:8">
      <c r="A7" s="20" t="s">
        <v>56</v>
      </c>
      <c r="B7" s="21" t="s">
        <v>412</v>
      </c>
      <c r="C7" s="21" t="s">
        <v>413</v>
      </c>
      <c r="D7" s="21" t="s">
        <v>371</v>
      </c>
      <c r="E7" s="19" t="s">
        <v>372</v>
      </c>
      <c r="F7" s="19">
        <v>48</v>
      </c>
      <c r="G7" s="22">
        <v>340</v>
      </c>
      <c r="H7" s="22">
        <v>16320</v>
      </c>
    </row>
    <row r="8" customHeight="1" spans="1:8">
      <c r="A8" s="20" t="s">
        <v>56</v>
      </c>
      <c r="B8" s="21" t="s">
        <v>412</v>
      </c>
      <c r="C8" s="21" t="s">
        <v>413</v>
      </c>
      <c r="D8" s="21" t="s">
        <v>375</v>
      </c>
      <c r="E8" s="19" t="s">
        <v>372</v>
      </c>
      <c r="F8" s="19">
        <v>90</v>
      </c>
      <c r="G8" s="22">
        <v>690</v>
      </c>
      <c r="H8" s="22">
        <v>62100</v>
      </c>
    </row>
    <row r="9" customHeight="1" spans="1:8">
      <c r="A9" s="23" t="s">
        <v>32</v>
      </c>
      <c r="B9" s="24"/>
      <c r="C9" s="24"/>
      <c r="D9" s="24"/>
      <c r="E9" s="25"/>
      <c r="F9" s="26">
        <f>SUM(F7:F8)</f>
        <v>138</v>
      </c>
      <c r="G9" s="27"/>
      <c r="H9" s="22">
        <f>SUM(H7:H8)</f>
        <v>78420</v>
      </c>
    </row>
  </sheetData>
  <mergeCells count="9">
    <mergeCell ref="A2:H2"/>
    <mergeCell ref="A3:C3"/>
    <mergeCell ref="F4:H4"/>
    <mergeCell ref="A9:E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9" sqref="$A9:$XFD9"/>
    </sheetView>
  </sheetViews>
  <sheetFormatPr defaultColWidth="8.85" defaultRowHeight="15" customHeight="1"/>
  <cols>
    <col min="1" max="1" width="21.425" customWidth="1"/>
    <col min="2" max="3" width="35.7"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414</v>
      </c>
    </row>
    <row r="2" ht="45" customHeight="1" spans="1:11">
      <c r="A2" s="3" t="s">
        <v>415</v>
      </c>
      <c r="B2" s="3"/>
      <c r="C2" s="3"/>
      <c r="D2" s="3"/>
      <c r="E2" s="3"/>
      <c r="F2" s="3"/>
      <c r="G2" s="3"/>
      <c r="H2" s="3"/>
      <c r="I2" s="3"/>
      <c r="J2" s="3"/>
      <c r="K2" s="3"/>
    </row>
    <row r="3" ht="18.75" customHeight="1" spans="1:11">
      <c r="A3" s="4" t="str">
        <f>"单位名称："&amp;"元江哈尼族彝族傣族自治县第二幼儿园"</f>
        <v>单位名称：元江哈尼族彝族傣族自治县第二幼儿园</v>
      </c>
      <c r="B3" s="4"/>
      <c r="C3" s="4"/>
      <c r="D3" s="4"/>
      <c r="E3" s="4"/>
      <c r="F3" s="4"/>
      <c r="G3" s="4"/>
      <c r="H3" s="5"/>
      <c r="I3" s="5"/>
      <c r="J3" s="5"/>
      <c r="K3" s="5" t="s">
        <v>29</v>
      </c>
    </row>
    <row r="4" ht="18.75" customHeight="1" spans="1:11">
      <c r="A4" s="12" t="s">
        <v>190</v>
      </c>
      <c r="B4" s="12" t="s">
        <v>133</v>
      </c>
      <c r="C4" s="12" t="s">
        <v>191</v>
      </c>
      <c r="D4" s="12" t="s">
        <v>134</v>
      </c>
      <c r="E4" s="12" t="s">
        <v>135</v>
      </c>
      <c r="F4" s="12" t="s">
        <v>192</v>
      </c>
      <c r="G4" s="12" t="s">
        <v>137</v>
      </c>
      <c r="H4" s="12" t="s">
        <v>32</v>
      </c>
      <c r="I4" s="12" t="s">
        <v>416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355</v>
      </c>
      <c r="B8" s="14" t="s">
        <v>355</v>
      </c>
      <c r="C8" s="14" t="s">
        <v>355</v>
      </c>
      <c r="D8" s="14" t="s">
        <v>355</v>
      </c>
      <c r="E8" s="14" t="s">
        <v>355</v>
      </c>
      <c r="F8" s="14" t="s">
        <v>355</v>
      </c>
      <c r="G8" s="14" t="s">
        <v>355</v>
      </c>
      <c r="H8" s="14" t="s">
        <v>355</v>
      </c>
      <c r="I8" s="14" t="s">
        <v>355</v>
      </c>
      <c r="J8" s="14" t="s">
        <v>355</v>
      </c>
      <c r="K8" s="14" t="s">
        <v>355</v>
      </c>
    </row>
    <row r="9" ht="20.25" customHeight="1" spans="1:11">
      <c r="A9" s="14" t="s">
        <v>32</v>
      </c>
      <c r="B9" s="14"/>
      <c r="C9" s="14"/>
      <c r="D9" s="14"/>
      <c r="E9" s="14"/>
      <c r="F9" s="14"/>
      <c r="G9" s="14"/>
      <c r="H9" s="15"/>
      <c r="I9" s="15"/>
      <c r="J9" s="15"/>
      <c r="K9" s="15"/>
    </row>
    <row r="11" customHeight="1" spans="1:11">
      <c r="A11" t="s">
        <v>417</v>
      </c>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C20" sqref="C20"/>
    </sheetView>
  </sheetViews>
  <sheetFormatPr defaultColWidth="8.85" defaultRowHeight="15" customHeight="1" outlineLevelCol="6"/>
  <cols>
    <col min="1" max="1" width="35.7" customWidth="1"/>
    <col min="2" max="2" width="21.425" customWidth="1"/>
    <col min="3" max="3" width="35.7" customWidth="1"/>
    <col min="4" max="4" width="21.425" customWidth="1"/>
    <col min="5" max="7" width="17.1416666666667" customWidth="1"/>
  </cols>
  <sheetData>
    <row r="1" ht="18.75" customHeight="1" spans="1:7">
      <c r="A1" s="1"/>
      <c r="B1" s="1"/>
      <c r="C1" s="1"/>
      <c r="D1" s="1"/>
      <c r="E1" s="2"/>
      <c r="F1" s="2"/>
      <c r="G1" s="2" t="s">
        <v>418</v>
      </c>
    </row>
    <row r="2" ht="45" customHeight="1" spans="1:7">
      <c r="A2" s="3" t="s">
        <v>419</v>
      </c>
      <c r="B2" s="3"/>
      <c r="C2" s="3"/>
      <c r="D2" s="3"/>
      <c r="E2" s="3"/>
      <c r="F2" s="3"/>
      <c r="G2" s="3"/>
    </row>
    <row r="3" ht="24.15" customHeight="1" spans="1:7">
      <c r="A3" s="4" t="str">
        <f>"单位名称："&amp;"元江哈尼族彝族傣族自治县第二幼儿园"</f>
        <v>单位名称：元江哈尼族彝族傣族自治县第二幼儿园</v>
      </c>
      <c r="B3" s="4"/>
      <c r="C3" s="4"/>
      <c r="D3" s="4"/>
      <c r="E3" s="5"/>
      <c r="F3" s="5"/>
      <c r="G3" s="5" t="s">
        <v>29</v>
      </c>
    </row>
    <row r="4" ht="18.75" customHeight="1" spans="1:7">
      <c r="A4" s="6" t="s">
        <v>191</v>
      </c>
      <c r="B4" s="6" t="s">
        <v>190</v>
      </c>
      <c r="C4" s="6" t="s">
        <v>133</v>
      </c>
      <c r="D4" s="6" t="s">
        <v>420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196</v>
      </c>
      <c r="C8" s="9" t="s">
        <v>195</v>
      </c>
      <c r="D8" s="8" t="s">
        <v>421</v>
      </c>
      <c r="E8" s="10">
        <v>1452400</v>
      </c>
      <c r="F8" s="10"/>
      <c r="G8" s="10"/>
    </row>
    <row r="9" ht="20.25" customHeight="1" spans="1:7">
      <c r="A9" s="8" t="s">
        <v>56</v>
      </c>
      <c r="B9" s="8" t="s">
        <v>196</v>
      </c>
      <c r="C9" s="9" t="s">
        <v>212</v>
      </c>
      <c r="D9" s="8" t="s">
        <v>421</v>
      </c>
      <c r="E9" s="10">
        <v>250000</v>
      </c>
      <c r="F9" s="10"/>
      <c r="G9" s="10"/>
    </row>
    <row r="10" ht="20.25" customHeight="1" spans="1:7">
      <c r="A10" s="8" t="s">
        <v>56</v>
      </c>
      <c r="B10" s="8" t="s">
        <v>217</v>
      </c>
      <c r="C10" s="9" t="s">
        <v>216</v>
      </c>
      <c r="D10" s="8" t="s">
        <v>421</v>
      </c>
      <c r="E10" s="10">
        <v>669.6</v>
      </c>
      <c r="F10" s="10"/>
      <c r="G10" s="10"/>
    </row>
    <row r="11" ht="20.25" customHeight="1" spans="1:7">
      <c r="A11" s="8" t="s">
        <v>56</v>
      </c>
      <c r="B11" s="8" t="s">
        <v>196</v>
      </c>
      <c r="C11" s="9" t="s">
        <v>221</v>
      </c>
      <c r="D11" s="8" t="s">
        <v>421</v>
      </c>
      <c r="E11" s="10">
        <v>16896</v>
      </c>
      <c r="F11" s="10"/>
      <c r="G11" s="10"/>
    </row>
    <row r="12" ht="20.25" customHeight="1" spans="1:7">
      <c r="A12" s="8" t="s">
        <v>56</v>
      </c>
      <c r="B12" s="8" t="s">
        <v>217</v>
      </c>
      <c r="C12" s="9" t="s">
        <v>223</v>
      </c>
      <c r="D12" s="8" t="s">
        <v>421</v>
      </c>
      <c r="E12" s="10">
        <v>316500</v>
      </c>
      <c r="F12" s="10"/>
      <c r="G12" s="10"/>
    </row>
    <row r="13" ht="27" customHeight="1" spans="1:7">
      <c r="A13" s="8" t="s">
        <v>56</v>
      </c>
      <c r="B13" s="8" t="s">
        <v>196</v>
      </c>
      <c r="C13" s="9" t="s">
        <v>234</v>
      </c>
      <c r="D13" s="8" t="s">
        <v>421</v>
      </c>
      <c r="E13" s="10">
        <v>150000</v>
      </c>
      <c r="F13" s="10"/>
      <c r="G13" s="10"/>
    </row>
    <row r="14" ht="20.25" customHeight="1" spans="1:7">
      <c r="A14" s="11" t="s">
        <v>32</v>
      </c>
      <c r="B14" s="11"/>
      <c r="C14" s="11"/>
      <c r="D14" s="11"/>
      <c r="E14" s="10">
        <v>2186465.6</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D8" sqref="D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"单位名称："&amp;"元江哈尼族彝族傣族自治县第二幼儿园"</f>
        <v>单位名称：元江哈尼族彝族傣族自治县第二幼儿园</v>
      </c>
      <c r="B3" s="4"/>
      <c r="C3" s="4"/>
      <c r="D3" s="4"/>
      <c r="E3" s="56"/>
      <c r="F3" s="56"/>
      <c r="G3" s="56"/>
      <c r="H3" s="56"/>
      <c r="I3" s="5"/>
      <c r="J3" s="5"/>
      <c r="K3" s="5"/>
      <c r="L3" s="5"/>
      <c r="M3" s="5"/>
      <c r="N3" s="5"/>
      <c r="O3" s="5"/>
      <c r="P3" s="5"/>
      <c r="Q3" s="5"/>
      <c r="R3" s="5"/>
      <c r="S3" s="5" t="s">
        <v>29</v>
      </c>
    </row>
    <row r="4" ht="18.75" customHeight="1" spans="1:19">
      <c r="A4" s="12" t="s">
        <v>30</v>
      </c>
      <c r="B4" s="78" t="s">
        <v>31</v>
      </c>
      <c r="C4" s="78" t="s">
        <v>32</v>
      </c>
      <c r="D4" s="78" t="s">
        <v>33</v>
      </c>
      <c r="E4" s="78"/>
      <c r="F4" s="78"/>
      <c r="G4" s="78"/>
      <c r="H4" s="78"/>
      <c r="I4" s="78"/>
      <c r="J4" s="79"/>
      <c r="K4" s="79"/>
      <c r="L4" s="79"/>
      <c r="M4" s="79"/>
      <c r="N4" s="79"/>
      <c r="O4" s="78" t="s">
        <v>20</v>
      </c>
      <c r="P4" s="78"/>
      <c r="Q4" s="78"/>
      <c r="R4" s="78"/>
      <c r="S4" s="78"/>
    </row>
    <row r="5" ht="18.75" customHeight="1" spans="1:19">
      <c r="A5" s="12"/>
      <c r="B5" s="78"/>
      <c r="C5" s="78"/>
      <c r="D5" s="80" t="s">
        <v>34</v>
      </c>
      <c r="E5" s="80" t="s">
        <v>35</v>
      </c>
      <c r="F5" s="80" t="s">
        <v>36</v>
      </c>
      <c r="G5" s="80" t="s">
        <v>37</v>
      </c>
      <c r="H5" s="80" t="s">
        <v>38</v>
      </c>
      <c r="I5" s="81" t="s">
        <v>39</v>
      </c>
      <c r="J5" s="82"/>
      <c r="K5" s="82"/>
      <c r="L5" s="82"/>
      <c r="M5" s="82"/>
      <c r="N5" s="82"/>
      <c r="O5" s="81" t="s">
        <v>34</v>
      </c>
      <c r="P5" s="81" t="s">
        <v>35</v>
      </c>
      <c r="Q5" s="81" t="s">
        <v>36</v>
      </c>
      <c r="R5" s="81" t="s">
        <v>37</v>
      </c>
      <c r="S5" s="80" t="s">
        <v>40</v>
      </c>
    </row>
    <row r="6" ht="18.75" customHeight="1" spans="1:19">
      <c r="A6" s="12"/>
      <c r="B6" s="78"/>
      <c r="C6" s="78"/>
      <c r="D6" s="80"/>
      <c r="E6" s="80"/>
      <c r="F6" s="80"/>
      <c r="G6" s="80"/>
      <c r="H6" s="80"/>
      <c r="I6" s="81" t="s">
        <v>34</v>
      </c>
      <c r="J6" s="81" t="s">
        <v>41</v>
      </c>
      <c r="K6" s="81" t="s">
        <v>42</v>
      </c>
      <c r="L6" s="81" t="s">
        <v>43</v>
      </c>
      <c r="M6" s="81" t="s">
        <v>44</v>
      </c>
      <c r="N6" s="81" t="s">
        <v>45</v>
      </c>
      <c r="O6" s="81"/>
      <c r="P6" s="81"/>
      <c r="Q6" s="81"/>
      <c r="R6" s="81"/>
      <c r="S6" s="80"/>
    </row>
    <row r="7" ht="18.75" customHeight="1" spans="1:19">
      <c r="A7" s="83" t="s">
        <v>46</v>
      </c>
      <c r="B7" s="13" t="s">
        <v>47</v>
      </c>
      <c r="C7" s="13" t="s">
        <v>48</v>
      </c>
      <c r="D7" s="13" t="s">
        <v>49</v>
      </c>
      <c r="E7" s="83" t="s">
        <v>50</v>
      </c>
      <c r="F7" s="13" t="s">
        <v>51</v>
      </c>
      <c r="G7" s="13" t="s">
        <v>52</v>
      </c>
      <c r="H7" s="83" t="s">
        <v>53</v>
      </c>
      <c r="I7" s="13" t="s">
        <v>54</v>
      </c>
      <c r="J7" s="13">
        <v>10</v>
      </c>
      <c r="K7" s="13">
        <v>11</v>
      </c>
      <c r="L7" s="13">
        <v>12</v>
      </c>
      <c r="M7" s="13">
        <v>13</v>
      </c>
      <c r="N7" s="13">
        <v>14</v>
      </c>
      <c r="O7" s="13">
        <v>15</v>
      </c>
      <c r="P7" s="13">
        <v>16</v>
      </c>
      <c r="Q7" s="13">
        <v>17</v>
      </c>
      <c r="R7" s="13">
        <v>18</v>
      </c>
      <c r="S7" s="13">
        <v>19</v>
      </c>
    </row>
    <row r="8" ht="20.25" customHeight="1" spans="1:19">
      <c r="A8" s="68" t="s">
        <v>55</v>
      </c>
      <c r="B8" s="68" t="s">
        <v>56</v>
      </c>
      <c r="C8" s="15">
        <v>17243310.32</v>
      </c>
      <c r="D8" s="15">
        <v>15077310.32</v>
      </c>
      <c r="E8" s="15">
        <v>15077310.32</v>
      </c>
      <c r="F8" s="15"/>
      <c r="G8" s="15"/>
      <c r="H8" s="15"/>
      <c r="I8" s="15">
        <v>2166000</v>
      </c>
      <c r="J8" s="15"/>
      <c r="K8" s="15"/>
      <c r="L8" s="15"/>
      <c r="M8" s="15"/>
      <c r="N8" s="15">
        <v>2166000</v>
      </c>
      <c r="O8" s="15"/>
      <c r="P8" s="15"/>
      <c r="Q8" s="15"/>
      <c r="R8" s="15"/>
      <c r="S8" s="15"/>
    </row>
    <row r="9" ht="20.25" customHeight="1" spans="1:19">
      <c r="A9" s="50" t="s">
        <v>32</v>
      </c>
      <c r="B9" s="50"/>
      <c r="C9" s="15">
        <v>17243310.32</v>
      </c>
      <c r="D9" s="15">
        <v>15077310.32</v>
      </c>
      <c r="E9" s="15">
        <v>15077310.32</v>
      </c>
      <c r="F9" s="15"/>
      <c r="G9" s="15"/>
      <c r="H9" s="15"/>
      <c r="I9" s="15">
        <v>2166000</v>
      </c>
      <c r="J9" s="15"/>
      <c r="K9" s="15"/>
      <c r="L9" s="15"/>
      <c r="M9" s="15"/>
      <c r="N9" s="15">
        <v>2166000</v>
      </c>
      <c r="O9" s="15"/>
      <c r="P9" s="15"/>
      <c r="Q9" s="15"/>
      <c r="R9" s="15"/>
      <c r="S9" s="1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A1" sqref="A1"/>
    </sheetView>
  </sheetViews>
  <sheetFormatPr defaultColWidth="8.85" defaultRowHeight="15" customHeight="1"/>
  <cols>
    <col min="1" max="1" width="21.55" customWidth="1"/>
    <col min="2" max="2" width="32.8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5"/>
      <c r="L2" s="55"/>
      <c r="M2" s="55"/>
      <c r="N2" s="55"/>
      <c r="O2" s="55"/>
    </row>
    <row r="3" ht="18.75" customHeight="1" spans="1:15">
      <c r="A3" s="47" t="str">
        <f>"单位名称："&amp;"元江哈尼族彝族傣族自治县第二幼儿园"</f>
        <v>单位名称：元江哈尼族彝族傣族自治县第二幼儿园</v>
      </c>
      <c r="B3" s="47"/>
      <c r="C3" s="47"/>
      <c r="D3" s="47"/>
      <c r="E3" s="47"/>
      <c r="F3" s="47"/>
      <c r="G3" s="47"/>
      <c r="H3" s="47"/>
      <c r="I3" s="47"/>
      <c r="J3" s="2"/>
      <c r="K3" s="2"/>
      <c r="L3" s="2"/>
      <c r="M3" s="2"/>
      <c r="N3" s="2"/>
      <c r="O3" s="2" t="s">
        <v>29</v>
      </c>
    </row>
    <row r="4" ht="18.75" customHeight="1" spans="1:15">
      <c r="A4" s="12" t="s">
        <v>59</v>
      </c>
      <c r="B4" s="12" t="s">
        <v>60</v>
      </c>
      <c r="C4" s="33" t="s">
        <v>32</v>
      </c>
      <c r="D4" s="33" t="s">
        <v>35</v>
      </c>
      <c r="E4" s="33"/>
      <c r="F4" s="33"/>
      <c r="G4" s="12" t="s">
        <v>36</v>
      </c>
      <c r="H4" s="33" t="s">
        <v>37</v>
      </c>
      <c r="I4" s="12" t="s">
        <v>61</v>
      </c>
      <c r="J4" s="33" t="s">
        <v>62</v>
      </c>
      <c r="K4" s="33"/>
      <c r="L4" s="33"/>
      <c r="M4" s="33"/>
      <c r="N4" s="33"/>
      <c r="O4" s="33"/>
    </row>
    <row r="5" ht="18.75" customHeight="1" spans="1:15">
      <c r="A5" s="12"/>
      <c r="B5" s="12"/>
      <c r="C5" s="33"/>
      <c r="D5" s="33" t="s">
        <v>34</v>
      </c>
      <c r="E5" s="33" t="s">
        <v>63</v>
      </c>
      <c r="F5" s="33" t="s">
        <v>64</v>
      </c>
      <c r="G5" s="12"/>
      <c r="H5" s="33"/>
      <c r="I5" s="12"/>
      <c r="J5" s="33" t="s">
        <v>34</v>
      </c>
      <c r="K5" s="3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68" t="s">
        <v>71</v>
      </c>
      <c r="B7" s="68" t="s">
        <v>72</v>
      </c>
      <c r="C7" s="15">
        <v>13244199.97</v>
      </c>
      <c r="D7" s="15">
        <v>11078199.97</v>
      </c>
      <c r="E7" s="15">
        <v>8891734.37</v>
      </c>
      <c r="F7" s="15">
        <v>2186465.6</v>
      </c>
      <c r="G7" s="15"/>
      <c r="H7" s="15"/>
      <c r="I7" s="15"/>
      <c r="J7" s="15">
        <v>2166000</v>
      </c>
      <c r="K7" s="15"/>
      <c r="L7" s="15"/>
      <c r="M7" s="15"/>
      <c r="N7" s="15"/>
      <c r="O7" s="15">
        <v>2166000</v>
      </c>
    </row>
    <row r="8" ht="20.25" customHeight="1" spans="1:15">
      <c r="A8" s="69" t="s">
        <v>73</v>
      </c>
      <c r="B8" s="69" t="s">
        <v>74</v>
      </c>
      <c r="C8" s="15">
        <v>13244199.97</v>
      </c>
      <c r="D8" s="15">
        <v>11078199.97</v>
      </c>
      <c r="E8" s="15">
        <v>8891734.37</v>
      </c>
      <c r="F8" s="15">
        <v>2186465.6</v>
      </c>
      <c r="G8" s="15"/>
      <c r="H8" s="15"/>
      <c r="I8" s="15"/>
      <c r="J8" s="15">
        <v>2166000</v>
      </c>
      <c r="K8" s="15"/>
      <c r="L8" s="15"/>
      <c r="M8" s="15"/>
      <c r="N8" s="15"/>
      <c r="O8" s="15">
        <v>2166000</v>
      </c>
    </row>
    <row r="9" ht="20.25" customHeight="1" spans="1:15">
      <c r="A9" s="70" t="s">
        <v>75</v>
      </c>
      <c r="B9" s="70" t="s">
        <v>76</v>
      </c>
      <c r="C9" s="15">
        <v>13244199.97</v>
      </c>
      <c r="D9" s="15">
        <v>11078199.97</v>
      </c>
      <c r="E9" s="15">
        <v>8891734.37</v>
      </c>
      <c r="F9" s="15">
        <v>2186465.6</v>
      </c>
      <c r="G9" s="15"/>
      <c r="H9" s="15"/>
      <c r="I9" s="15"/>
      <c r="J9" s="15">
        <v>2166000</v>
      </c>
      <c r="K9" s="15"/>
      <c r="L9" s="15"/>
      <c r="M9" s="15"/>
      <c r="N9" s="15"/>
      <c r="O9" s="15">
        <v>2166000</v>
      </c>
    </row>
    <row r="10" ht="20.25" customHeight="1" spans="1:15">
      <c r="A10" s="68" t="s">
        <v>77</v>
      </c>
      <c r="B10" s="68" t="s">
        <v>78</v>
      </c>
      <c r="C10" s="15">
        <v>1843156.96</v>
      </c>
      <c r="D10" s="15">
        <v>1843156.96</v>
      </c>
      <c r="E10" s="15">
        <v>1843156.96</v>
      </c>
      <c r="F10" s="15"/>
      <c r="G10" s="15"/>
      <c r="H10" s="15"/>
      <c r="I10" s="15"/>
      <c r="J10" s="15"/>
      <c r="K10" s="15"/>
      <c r="L10" s="15"/>
      <c r="M10" s="15"/>
      <c r="N10" s="15"/>
      <c r="O10" s="15"/>
    </row>
    <row r="11" ht="20.25" customHeight="1" spans="1:15">
      <c r="A11" s="69" t="s">
        <v>79</v>
      </c>
      <c r="B11" s="69" t="s">
        <v>80</v>
      </c>
      <c r="C11" s="15">
        <v>1843156.96</v>
      </c>
      <c r="D11" s="15">
        <v>1843156.96</v>
      </c>
      <c r="E11" s="15">
        <v>1843156.96</v>
      </c>
      <c r="F11" s="15"/>
      <c r="G11" s="15"/>
      <c r="H11" s="15"/>
      <c r="I11" s="15"/>
      <c r="J11" s="15"/>
      <c r="K11" s="15"/>
      <c r="L11" s="15"/>
      <c r="M11" s="15"/>
      <c r="N11" s="15"/>
      <c r="O11" s="15"/>
    </row>
    <row r="12" ht="20.25" customHeight="1" spans="1:15">
      <c r="A12" s="70" t="s">
        <v>81</v>
      </c>
      <c r="B12" s="70" t="s">
        <v>82</v>
      </c>
      <c r="C12" s="15">
        <v>6600</v>
      </c>
      <c r="D12" s="15">
        <v>6600</v>
      </c>
      <c r="E12" s="15">
        <v>6600</v>
      </c>
      <c r="F12" s="15"/>
      <c r="G12" s="15"/>
      <c r="H12" s="15"/>
      <c r="I12" s="15"/>
      <c r="J12" s="15"/>
      <c r="K12" s="15"/>
      <c r="L12" s="15"/>
      <c r="M12" s="15"/>
      <c r="N12" s="15"/>
      <c r="O12" s="15"/>
    </row>
    <row r="13" ht="20.25" customHeight="1" spans="1:15">
      <c r="A13" s="70" t="s">
        <v>83</v>
      </c>
      <c r="B13" s="70" t="s">
        <v>84</v>
      </c>
      <c r="C13" s="15">
        <v>1336556.96</v>
      </c>
      <c r="D13" s="15">
        <v>1336556.96</v>
      </c>
      <c r="E13" s="15">
        <v>1336556.96</v>
      </c>
      <c r="F13" s="15"/>
      <c r="G13" s="15"/>
      <c r="H13" s="15"/>
      <c r="I13" s="15"/>
      <c r="J13" s="15"/>
      <c r="K13" s="15"/>
      <c r="L13" s="15"/>
      <c r="M13" s="15"/>
      <c r="N13" s="15"/>
      <c r="O13" s="15"/>
    </row>
    <row r="14" ht="20.25" customHeight="1" spans="1:15">
      <c r="A14" s="70" t="s">
        <v>85</v>
      </c>
      <c r="B14" s="70" t="s">
        <v>86</v>
      </c>
      <c r="C14" s="15">
        <v>500000</v>
      </c>
      <c r="D14" s="15">
        <v>500000</v>
      </c>
      <c r="E14" s="15">
        <v>500000</v>
      </c>
      <c r="F14" s="15"/>
      <c r="G14" s="15"/>
      <c r="H14" s="15"/>
      <c r="I14" s="15"/>
      <c r="J14" s="15"/>
      <c r="K14" s="15"/>
      <c r="L14" s="15"/>
      <c r="M14" s="15"/>
      <c r="N14" s="15"/>
      <c r="O14" s="15"/>
    </row>
    <row r="15" ht="20.25" customHeight="1" spans="1:15">
      <c r="A15" s="68" t="s">
        <v>87</v>
      </c>
      <c r="B15" s="68" t="s">
        <v>88</v>
      </c>
      <c r="C15" s="15">
        <v>1180905.39</v>
      </c>
      <c r="D15" s="15">
        <v>1180905.39</v>
      </c>
      <c r="E15" s="15">
        <v>1180905.39</v>
      </c>
      <c r="F15" s="15"/>
      <c r="G15" s="15"/>
      <c r="H15" s="15"/>
      <c r="I15" s="15"/>
      <c r="J15" s="15"/>
      <c r="K15" s="15"/>
      <c r="L15" s="15"/>
      <c r="M15" s="15"/>
      <c r="N15" s="15"/>
      <c r="O15" s="15"/>
    </row>
    <row r="16" ht="20.25" customHeight="1" spans="1:15">
      <c r="A16" s="69" t="s">
        <v>89</v>
      </c>
      <c r="B16" s="69" t="s">
        <v>90</v>
      </c>
      <c r="C16" s="15">
        <v>1180905.39</v>
      </c>
      <c r="D16" s="15">
        <v>1180905.39</v>
      </c>
      <c r="E16" s="15">
        <v>1180905.39</v>
      </c>
      <c r="F16" s="15"/>
      <c r="G16" s="15"/>
      <c r="H16" s="15"/>
      <c r="I16" s="15"/>
      <c r="J16" s="15"/>
      <c r="K16" s="15"/>
      <c r="L16" s="15"/>
      <c r="M16" s="15"/>
      <c r="N16" s="15"/>
      <c r="O16" s="15"/>
    </row>
    <row r="17" ht="20.25" customHeight="1" spans="1:15">
      <c r="A17" s="70" t="s">
        <v>91</v>
      </c>
      <c r="B17" s="70" t="s">
        <v>92</v>
      </c>
      <c r="C17" s="15">
        <v>693338.92</v>
      </c>
      <c r="D17" s="15">
        <v>693338.92</v>
      </c>
      <c r="E17" s="15">
        <v>693338.92</v>
      </c>
      <c r="F17" s="15"/>
      <c r="G17" s="15"/>
      <c r="H17" s="15"/>
      <c r="I17" s="15"/>
      <c r="J17" s="15"/>
      <c r="K17" s="15"/>
      <c r="L17" s="15"/>
      <c r="M17" s="15"/>
      <c r="N17" s="15"/>
      <c r="O17" s="15"/>
    </row>
    <row r="18" ht="20.25" customHeight="1" spans="1:15">
      <c r="A18" s="70" t="s">
        <v>93</v>
      </c>
      <c r="B18" s="70" t="s">
        <v>94</v>
      </c>
      <c r="C18" s="15">
        <v>421490.06</v>
      </c>
      <c r="D18" s="15">
        <v>421490.06</v>
      </c>
      <c r="E18" s="15">
        <v>421490.06</v>
      </c>
      <c r="F18" s="15"/>
      <c r="G18" s="15"/>
      <c r="H18" s="15"/>
      <c r="I18" s="15"/>
      <c r="J18" s="15"/>
      <c r="K18" s="15"/>
      <c r="L18" s="15"/>
      <c r="M18" s="15"/>
      <c r="N18" s="15"/>
      <c r="O18" s="15"/>
    </row>
    <row r="19" ht="20.25" customHeight="1" spans="1:15">
      <c r="A19" s="70" t="s">
        <v>95</v>
      </c>
      <c r="B19" s="70" t="s">
        <v>96</v>
      </c>
      <c r="C19" s="15">
        <v>66076.41</v>
      </c>
      <c r="D19" s="15">
        <v>66076.41</v>
      </c>
      <c r="E19" s="15">
        <v>66076.41</v>
      </c>
      <c r="F19" s="15"/>
      <c r="G19" s="15"/>
      <c r="H19" s="15"/>
      <c r="I19" s="15"/>
      <c r="J19" s="15"/>
      <c r="K19" s="15"/>
      <c r="L19" s="15"/>
      <c r="M19" s="15"/>
      <c r="N19" s="15"/>
      <c r="O19" s="15"/>
    </row>
    <row r="20" ht="20.25" customHeight="1" spans="1:15">
      <c r="A20" s="68" t="s">
        <v>97</v>
      </c>
      <c r="B20" s="68" t="s">
        <v>98</v>
      </c>
      <c r="C20" s="15">
        <v>975048</v>
      </c>
      <c r="D20" s="15">
        <v>975048</v>
      </c>
      <c r="E20" s="15">
        <v>975048</v>
      </c>
      <c r="F20" s="15"/>
      <c r="G20" s="15"/>
      <c r="H20" s="15"/>
      <c r="I20" s="15"/>
      <c r="J20" s="15"/>
      <c r="K20" s="15"/>
      <c r="L20" s="15"/>
      <c r="M20" s="15"/>
      <c r="N20" s="15"/>
      <c r="O20" s="15"/>
    </row>
    <row r="21" ht="20.25" customHeight="1" spans="1:15">
      <c r="A21" s="69" t="s">
        <v>99</v>
      </c>
      <c r="B21" s="69" t="s">
        <v>100</v>
      </c>
      <c r="C21" s="15">
        <v>975048</v>
      </c>
      <c r="D21" s="15">
        <v>975048</v>
      </c>
      <c r="E21" s="15">
        <v>975048</v>
      </c>
      <c r="F21" s="15"/>
      <c r="G21" s="15"/>
      <c r="H21" s="15"/>
      <c r="I21" s="15"/>
      <c r="J21" s="15"/>
      <c r="K21" s="15"/>
      <c r="L21" s="15"/>
      <c r="M21" s="15"/>
      <c r="N21" s="15"/>
      <c r="O21" s="15"/>
    </row>
    <row r="22" ht="20.25" customHeight="1" spans="1:15">
      <c r="A22" s="70" t="s">
        <v>101</v>
      </c>
      <c r="B22" s="70" t="s">
        <v>102</v>
      </c>
      <c r="C22" s="15">
        <v>975048</v>
      </c>
      <c r="D22" s="15">
        <v>975048</v>
      </c>
      <c r="E22" s="15">
        <v>975048</v>
      </c>
      <c r="F22" s="15"/>
      <c r="G22" s="15"/>
      <c r="H22" s="15"/>
      <c r="I22" s="15"/>
      <c r="J22" s="15"/>
      <c r="K22" s="15"/>
      <c r="L22" s="15"/>
      <c r="M22" s="15"/>
      <c r="N22" s="15"/>
      <c r="O22" s="15"/>
    </row>
    <row r="23" ht="20.25" customHeight="1" spans="1:15">
      <c r="A23" s="50" t="s">
        <v>103</v>
      </c>
      <c r="B23" s="50"/>
      <c r="C23" s="15">
        <v>17243310.32</v>
      </c>
      <c r="D23" s="15">
        <v>15077310.32</v>
      </c>
      <c r="E23" s="15">
        <v>12890844.72</v>
      </c>
      <c r="F23" s="15">
        <v>2186465.6</v>
      </c>
      <c r="G23" s="15"/>
      <c r="H23" s="15"/>
      <c r="I23" s="15"/>
      <c r="J23" s="15">
        <v>2166000</v>
      </c>
      <c r="K23" s="15"/>
      <c r="L23" s="15"/>
      <c r="M23" s="15"/>
      <c r="N23" s="15"/>
      <c r="O23" s="15">
        <v>2166000</v>
      </c>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8" sqref="B8"/>
    </sheetView>
  </sheetViews>
  <sheetFormatPr defaultColWidth="8.85" defaultRowHeight="15" customHeight="1" outlineLevelCol="3"/>
  <cols>
    <col min="1" max="4" width="35.7" customWidth="1"/>
  </cols>
  <sheetData>
    <row r="1" ht="18.75" customHeight="1" spans="1:4">
      <c r="A1" s="1"/>
      <c r="B1" s="1"/>
      <c r="C1" s="1"/>
      <c r="D1" s="5" t="s">
        <v>104</v>
      </c>
    </row>
    <row r="2" ht="45" customHeight="1" spans="1:4">
      <c r="A2" s="3" t="s">
        <v>105</v>
      </c>
      <c r="B2" s="3"/>
      <c r="C2" s="3"/>
      <c r="D2" s="3"/>
    </row>
    <row r="3" ht="18.75" customHeight="1" spans="1:4">
      <c r="A3" s="4" t="str">
        <f>"单位名称："&amp;"元江哈尼族彝族傣族自治县第二幼儿园"</f>
        <v>单位名称：元江哈尼族彝族傣族自治县第二幼儿园</v>
      </c>
      <c r="B3" s="4"/>
      <c r="C3" s="72"/>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73" t="s">
        <v>107</v>
      </c>
      <c r="B7" s="15">
        <v>15077310.32</v>
      </c>
      <c r="C7" s="73" t="s">
        <v>108</v>
      </c>
      <c r="D7" s="15">
        <v>15077310.32</v>
      </c>
    </row>
    <row r="8" ht="22.5" customHeight="1" spans="1:4">
      <c r="A8" s="73" t="s">
        <v>109</v>
      </c>
      <c r="B8" s="60">
        <v>15077310.32</v>
      </c>
      <c r="C8" s="73" t="str">
        <f>"（"&amp;"一"&amp;"）"&amp;"教育支出"</f>
        <v>（一）教育支出</v>
      </c>
      <c r="D8" s="15">
        <v>11078199.97</v>
      </c>
    </row>
    <row r="9" ht="22.5" customHeight="1" spans="1:4">
      <c r="A9" s="73" t="s">
        <v>110</v>
      </c>
      <c r="B9" s="15"/>
      <c r="C9" s="73" t="str">
        <f>"（"&amp;"二"&amp;"）"&amp;"社会保障和就业支出"</f>
        <v>（二）社会保障和就业支出</v>
      </c>
      <c r="D9" s="15">
        <v>1843156.96</v>
      </c>
    </row>
    <row r="10" ht="22.5" customHeight="1" spans="1:4">
      <c r="A10" s="73" t="s">
        <v>111</v>
      </c>
      <c r="B10" s="15"/>
      <c r="C10" s="73" t="str">
        <f>"（"&amp;"三"&amp;"）"&amp;"卫生健康支出"</f>
        <v>（三）卫生健康支出</v>
      </c>
      <c r="D10" s="15">
        <v>1180905.39</v>
      </c>
    </row>
    <row r="11" ht="22.5" customHeight="1" spans="1:4">
      <c r="A11" s="73" t="s">
        <v>112</v>
      </c>
      <c r="B11" s="15"/>
      <c r="C11" s="73" t="str">
        <f>"（"&amp;"四"&amp;"）"&amp;"住房保障支出"</f>
        <v>（四）住房保障支出</v>
      </c>
      <c r="D11" s="15">
        <v>975048</v>
      </c>
    </row>
    <row r="12" ht="22.5" customHeight="1" spans="1:4">
      <c r="A12" s="73" t="s">
        <v>109</v>
      </c>
      <c r="B12" s="15"/>
      <c r="C12" s="73"/>
      <c r="D12" s="15"/>
    </row>
    <row r="13" ht="22.5" customHeight="1" spans="1:4">
      <c r="A13" s="73" t="s">
        <v>110</v>
      </c>
      <c r="B13" s="15"/>
      <c r="C13" s="73"/>
      <c r="D13" s="15"/>
    </row>
    <row r="14" ht="22.5" customHeight="1" spans="1:4">
      <c r="A14" s="73" t="s">
        <v>111</v>
      </c>
      <c r="B14" s="15"/>
      <c r="C14" s="73"/>
      <c r="D14" s="15"/>
    </row>
    <row r="15" ht="22.5" customHeight="1" spans="1:4">
      <c r="A15" s="74"/>
      <c r="B15" s="15"/>
      <c r="C15" s="73" t="s">
        <v>113</v>
      </c>
      <c r="D15" s="15"/>
    </row>
    <row r="16" ht="22.5" customHeight="1" spans="1:4">
      <c r="A16" s="75" t="s">
        <v>114</v>
      </c>
      <c r="B16" s="76">
        <v>15077310.32</v>
      </c>
      <c r="C16" s="77" t="s">
        <v>115</v>
      </c>
      <c r="D16" s="76">
        <v>15077310.32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C7" sqref="C7:C23"/>
    </sheetView>
  </sheetViews>
  <sheetFormatPr defaultColWidth="8.85" defaultRowHeight="15" customHeight="1" outlineLevelCol="6"/>
  <cols>
    <col min="1" max="1" width="21.425" customWidth="1"/>
    <col min="2" max="2" width="34.375" customWidth="1"/>
    <col min="3" max="7" width="21.425" customWidth="1"/>
  </cols>
  <sheetData>
    <row r="1" ht="18.75" customHeight="1" spans="1:7">
      <c r="A1" s="1"/>
      <c r="B1" s="1"/>
      <c r="C1" s="1"/>
      <c r="D1" s="1"/>
      <c r="E1" s="1"/>
      <c r="F1" s="1"/>
      <c r="G1" s="46" t="s">
        <v>116</v>
      </c>
    </row>
    <row r="2" ht="37.5" customHeight="1" spans="1:7">
      <c r="A2" s="3" t="s">
        <v>117</v>
      </c>
      <c r="B2" s="3"/>
      <c r="C2" s="3"/>
      <c r="D2" s="3"/>
      <c r="E2" s="3"/>
      <c r="F2" s="3"/>
      <c r="G2" s="3"/>
    </row>
    <row r="3" ht="18.75" customHeight="1" spans="1:7">
      <c r="A3" s="47" t="str">
        <f>"单位名称："&amp;"元江哈尼族彝族傣族自治县第二幼儿园"</f>
        <v>单位名称：元江哈尼族彝族傣族自治县第二幼儿园</v>
      </c>
      <c r="B3" s="47"/>
      <c r="C3" s="47"/>
      <c r="D3" s="48"/>
      <c r="E3" s="48"/>
      <c r="F3" s="48"/>
      <c r="G3" s="49" t="s">
        <v>29</v>
      </c>
    </row>
    <row r="4" ht="18.75" customHeight="1" spans="1:7">
      <c r="A4" s="12" t="s">
        <v>118</v>
      </c>
      <c r="B4" s="12" t="s">
        <v>60</v>
      </c>
      <c r="C4" s="33" t="s">
        <v>32</v>
      </c>
      <c r="D4" s="33" t="s">
        <v>63</v>
      </c>
      <c r="E4" s="33"/>
      <c r="F4" s="33"/>
      <c r="G4" s="12" t="s">
        <v>64</v>
      </c>
    </row>
    <row r="5" ht="18.75" customHeight="1" spans="1:7">
      <c r="A5" s="12" t="s">
        <v>59</v>
      </c>
      <c r="B5" s="12" t="s">
        <v>60</v>
      </c>
      <c r="C5" s="33"/>
      <c r="D5" s="33" t="s">
        <v>34</v>
      </c>
      <c r="E5" s="33" t="s">
        <v>119</v>
      </c>
      <c r="F5" s="33" t="s">
        <v>120</v>
      </c>
      <c r="G5" s="12"/>
    </row>
    <row r="6" ht="18.75" customHeight="1" spans="1:7">
      <c r="A6" s="13" t="s">
        <v>46</v>
      </c>
      <c r="B6" s="13" t="s">
        <v>47</v>
      </c>
      <c r="C6" s="13" t="s">
        <v>48</v>
      </c>
      <c r="D6" s="13" t="s">
        <v>49</v>
      </c>
      <c r="E6" s="13" t="s">
        <v>50</v>
      </c>
      <c r="F6" s="13" t="s">
        <v>51</v>
      </c>
      <c r="G6" s="13" t="s">
        <v>52</v>
      </c>
    </row>
    <row r="7" ht="20.25" customHeight="1" spans="1:7">
      <c r="A7" s="68" t="s">
        <v>71</v>
      </c>
      <c r="B7" s="68" t="s">
        <v>72</v>
      </c>
      <c r="C7" s="60">
        <v>11078199.97</v>
      </c>
      <c r="D7" s="15">
        <v>8891734.37</v>
      </c>
      <c r="E7" s="15">
        <v>8747734.37</v>
      </c>
      <c r="F7" s="15">
        <v>144000</v>
      </c>
      <c r="G7" s="15">
        <v>2186465.6</v>
      </c>
    </row>
    <row r="8" ht="20.25" customHeight="1" spans="1:7">
      <c r="A8" s="69" t="s">
        <v>73</v>
      </c>
      <c r="B8" s="69" t="s">
        <v>74</v>
      </c>
      <c r="C8" s="60">
        <v>11078199.97</v>
      </c>
      <c r="D8" s="15">
        <v>8891734.37</v>
      </c>
      <c r="E8" s="15">
        <v>8747734.37</v>
      </c>
      <c r="F8" s="15">
        <v>144000</v>
      </c>
      <c r="G8" s="15">
        <v>2186465.6</v>
      </c>
    </row>
    <row r="9" ht="20.25" customHeight="1" spans="1:7">
      <c r="A9" s="70" t="s">
        <v>75</v>
      </c>
      <c r="B9" s="70" t="s">
        <v>76</v>
      </c>
      <c r="C9" s="60">
        <v>11078199.97</v>
      </c>
      <c r="D9" s="15">
        <v>8891734.37</v>
      </c>
      <c r="E9" s="15">
        <v>8747734.37</v>
      </c>
      <c r="F9" s="15">
        <v>144000</v>
      </c>
      <c r="G9" s="15">
        <v>2186465.6</v>
      </c>
    </row>
    <row r="10" ht="20.25" customHeight="1" spans="1:7">
      <c r="A10" s="68" t="s">
        <v>77</v>
      </c>
      <c r="B10" s="68" t="s">
        <v>78</v>
      </c>
      <c r="C10" s="60">
        <v>1843156.96</v>
      </c>
      <c r="D10" s="15">
        <v>1843156.96</v>
      </c>
      <c r="E10" s="15">
        <v>1842556.96</v>
      </c>
      <c r="F10" s="15">
        <v>600</v>
      </c>
      <c r="G10" s="15"/>
    </row>
    <row r="11" ht="20.25" customHeight="1" spans="1:7">
      <c r="A11" s="69" t="s">
        <v>79</v>
      </c>
      <c r="B11" s="69" t="s">
        <v>80</v>
      </c>
      <c r="C11" s="60">
        <v>1843156.96</v>
      </c>
      <c r="D11" s="15">
        <v>1843156.96</v>
      </c>
      <c r="E11" s="15">
        <v>1842556.96</v>
      </c>
      <c r="F11" s="15">
        <v>600</v>
      </c>
      <c r="G11" s="15"/>
    </row>
    <row r="12" ht="20.25" customHeight="1" spans="1:7">
      <c r="A12" s="70" t="s">
        <v>81</v>
      </c>
      <c r="B12" s="70" t="s">
        <v>82</v>
      </c>
      <c r="C12" s="60">
        <v>6600</v>
      </c>
      <c r="D12" s="15">
        <v>6600</v>
      </c>
      <c r="E12" s="15">
        <v>6000</v>
      </c>
      <c r="F12" s="15">
        <v>600</v>
      </c>
      <c r="G12" s="15"/>
    </row>
    <row r="13" ht="20.25" customHeight="1" spans="1:7">
      <c r="A13" s="70" t="s">
        <v>83</v>
      </c>
      <c r="B13" s="70" t="s">
        <v>84</v>
      </c>
      <c r="C13" s="60">
        <v>1336556.96</v>
      </c>
      <c r="D13" s="15">
        <v>1336556.96</v>
      </c>
      <c r="E13" s="15">
        <v>1336556.96</v>
      </c>
      <c r="F13" s="15"/>
      <c r="G13" s="15"/>
    </row>
    <row r="14" ht="20.25" customHeight="1" spans="1:7">
      <c r="A14" s="70" t="s">
        <v>85</v>
      </c>
      <c r="B14" s="70" t="s">
        <v>86</v>
      </c>
      <c r="C14" s="60">
        <v>500000</v>
      </c>
      <c r="D14" s="15">
        <v>500000</v>
      </c>
      <c r="E14" s="15">
        <v>500000</v>
      </c>
      <c r="F14" s="15"/>
      <c r="G14" s="15"/>
    </row>
    <row r="15" ht="20.25" customHeight="1" spans="1:7">
      <c r="A15" s="68" t="s">
        <v>87</v>
      </c>
      <c r="B15" s="68" t="s">
        <v>88</v>
      </c>
      <c r="C15" s="60">
        <v>1180905.39</v>
      </c>
      <c r="D15" s="15">
        <v>1180905.39</v>
      </c>
      <c r="E15" s="15">
        <v>1180905.39</v>
      </c>
      <c r="F15" s="15"/>
      <c r="G15" s="15"/>
    </row>
    <row r="16" ht="20.25" customHeight="1" spans="1:7">
      <c r="A16" s="69" t="s">
        <v>89</v>
      </c>
      <c r="B16" s="69" t="s">
        <v>90</v>
      </c>
      <c r="C16" s="60">
        <v>1180905.39</v>
      </c>
      <c r="D16" s="15">
        <v>1180905.39</v>
      </c>
      <c r="E16" s="15">
        <v>1180905.39</v>
      </c>
      <c r="F16" s="15"/>
      <c r="G16" s="15"/>
    </row>
    <row r="17" ht="20.25" customHeight="1" spans="1:7">
      <c r="A17" s="70" t="s">
        <v>91</v>
      </c>
      <c r="B17" s="70" t="s">
        <v>92</v>
      </c>
      <c r="C17" s="60">
        <v>693338.92</v>
      </c>
      <c r="D17" s="15">
        <v>693338.92</v>
      </c>
      <c r="E17" s="15">
        <v>693338.92</v>
      </c>
      <c r="F17" s="15"/>
      <c r="G17" s="15"/>
    </row>
    <row r="18" ht="20.25" customHeight="1" spans="1:7">
      <c r="A18" s="70" t="s">
        <v>93</v>
      </c>
      <c r="B18" s="70" t="s">
        <v>94</v>
      </c>
      <c r="C18" s="60">
        <v>421490.06</v>
      </c>
      <c r="D18" s="15">
        <v>421490.06</v>
      </c>
      <c r="E18" s="15">
        <v>421490.06</v>
      </c>
      <c r="F18" s="15"/>
      <c r="G18" s="15"/>
    </row>
    <row r="19" ht="20.25" customHeight="1" spans="1:7">
      <c r="A19" s="70" t="s">
        <v>95</v>
      </c>
      <c r="B19" s="70" t="s">
        <v>96</v>
      </c>
      <c r="C19" s="60">
        <v>66076.41</v>
      </c>
      <c r="D19" s="15">
        <v>66076.41</v>
      </c>
      <c r="E19" s="15">
        <v>66076.41</v>
      </c>
      <c r="F19" s="15"/>
      <c r="G19" s="15"/>
    </row>
    <row r="20" ht="20.25" customHeight="1" spans="1:7">
      <c r="A20" s="68" t="s">
        <v>97</v>
      </c>
      <c r="B20" s="68" t="s">
        <v>98</v>
      </c>
      <c r="C20" s="60">
        <v>975048</v>
      </c>
      <c r="D20" s="15">
        <v>975048</v>
      </c>
      <c r="E20" s="15">
        <v>975048</v>
      </c>
      <c r="F20" s="15"/>
      <c r="G20" s="15"/>
    </row>
    <row r="21" ht="20.25" customHeight="1" spans="1:7">
      <c r="A21" s="69" t="s">
        <v>99</v>
      </c>
      <c r="B21" s="69" t="s">
        <v>100</v>
      </c>
      <c r="C21" s="60">
        <v>975048</v>
      </c>
      <c r="D21" s="15">
        <v>975048</v>
      </c>
      <c r="E21" s="15">
        <v>975048</v>
      </c>
      <c r="F21" s="15"/>
      <c r="G21" s="15"/>
    </row>
    <row r="22" ht="20.25" customHeight="1" spans="1:7">
      <c r="A22" s="70" t="s">
        <v>101</v>
      </c>
      <c r="B22" s="70" t="s">
        <v>102</v>
      </c>
      <c r="C22" s="60">
        <v>975048</v>
      </c>
      <c r="D22" s="15">
        <v>975048</v>
      </c>
      <c r="E22" s="15">
        <v>975048</v>
      </c>
      <c r="F22" s="15"/>
      <c r="G22" s="15"/>
    </row>
    <row r="23" ht="20.25" customHeight="1" spans="1:7">
      <c r="A23" s="50" t="s">
        <v>103</v>
      </c>
      <c r="B23" s="50"/>
      <c r="C23" s="71">
        <v>15077310.32</v>
      </c>
      <c r="D23" s="51">
        <v>12890844.72</v>
      </c>
      <c r="E23" s="51">
        <v>12746244.72</v>
      </c>
      <c r="F23" s="51">
        <v>144600</v>
      </c>
      <c r="G23" s="51">
        <v>2186465.6</v>
      </c>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1"/>
      <c r="B1" s="61"/>
      <c r="C1" s="62"/>
      <c r="D1" s="1"/>
      <c r="E1" s="1"/>
      <c r="F1" s="63" t="s">
        <v>121</v>
      </c>
    </row>
    <row r="2" ht="41.25" customHeight="1" spans="1:6">
      <c r="A2" s="64" t="s">
        <v>122</v>
      </c>
      <c r="B2" s="64"/>
      <c r="C2" s="64"/>
      <c r="D2" s="64"/>
      <c r="E2" s="64"/>
      <c r="F2" s="64"/>
    </row>
    <row r="3" ht="18.75" customHeight="1" spans="1:6">
      <c r="A3" s="4" t="str">
        <f>"单位名称："&amp;"元江哈尼族彝族傣族自治县第二幼儿园"</f>
        <v>单位名称：元江哈尼族彝族傣族自治县第二幼儿园</v>
      </c>
      <c r="B3" s="4"/>
      <c r="C3" s="4"/>
      <c r="D3" s="65"/>
      <c r="E3" s="1"/>
      <c r="F3" s="63" t="s">
        <v>29</v>
      </c>
    </row>
    <row r="4" ht="18.75" customHeight="1" spans="1:6">
      <c r="A4" s="12" t="s">
        <v>123</v>
      </c>
      <c r="B4" s="33" t="s">
        <v>124</v>
      </c>
      <c r="C4" s="33" t="s">
        <v>125</v>
      </c>
      <c r="D4" s="33"/>
      <c r="E4" s="33"/>
      <c r="F4" s="33" t="s">
        <v>126</v>
      </c>
    </row>
    <row r="5" ht="18.75" customHeight="1" spans="1:6">
      <c r="A5" s="12"/>
      <c r="B5" s="33"/>
      <c r="C5" s="33" t="s">
        <v>34</v>
      </c>
      <c r="D5" s="33" t="s">
        <v>127</v>
      </c>
      <c r="E5" s="33" t="s">
        <v>128</v>
      </c>
      <c r="F5" s="33"/>
    </row>
    <row r="6" ht="18.75" customHeight="1" spans="1:6">
      <c r="A6" s="66">
        <v>1</v>
      </c>
      <c r="B6" s="67">
        <v>2</v>
      </c>
      <c r="C6" s="66">
        <v>3</v>
      </c>
      <c r="D6" s="66">
        <v>4</v>
      </c>
      <c r="E6" s="66">
        <v>5</v>
      </c>
      <c r="F6" s="66">
        <v>6</v>
      </c>
    </row>
    <row r="7" ht="20.25" customHeight="1" spans="1:6">
      <c r="A7" s="15">
        <v>4000</v>
      </c>
      <c r="B7" s="15"/>
      <c r="C7" s="15"/>
      <c r="D7" s="15"/>
      <c r="E7" s="15"/>
      <c r="F7" s="15">
        <v>4000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C10" workbookViewId="0">
      <selection activeCell="I30" sqref="I30"/>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129</v>
      </c>
    </row>
    <row r="2" ht="45" customHeight="1" spans="1:23">
      <c r="A2" s="3" t="s">
        <v>130</v>
      </c>
      <c r="B2" s="3"/>
      <c r="C2" s="3"/>
      <c r="D2" s="3"/>
      <c r="E2" s="3"/>
      <c r="F2" s="3"/>
      <c r="G2" s="3"/>
      <c r="H2" s="3"/>
      <c r="I2" s="3"/>
      <c r="J2" s="3"/>
      <c r="K2" s="3"/>
      <c r="L2" s="55"/>
      <c r="M2" s="55"/>
      <c r="N2" s="55"/>
      <c r="O2" s="55"/>
      <c r="P2" s="55"/>
      <c r="Q2" s="55"/>
      <c r="R2" s="55"/>
      <c r="S2" s="55"/>
      <c r="T2" s="55"/>
      <c r="U2" s="55"/>
      <c r="V2" s="55"/>
      <c r="W2" s="55"/>
    </row>
    <row r="3" ht="18.75" customHeight="1" spans="1:23">
      <c r="A3" s="4" t="str">
        <f>"单位名称："&amp;"元江哈尼族彝族傣族自治县第二幼儿园"</f>
        <v>单位名称：元江哈尼族彝族傣族自治县第二幼儿园</v>
      </c>
      <c r="B3" s="4"/>
      <c r="C3" s="4"/>
      <c r="D3" s="4"/>
      <c r="E3" s="4"/>
      <c r="F3" s="4"/>
      <c r="G3" s="4"/>
      <c r="H3" s="56"/>
      <c r="I3" s="56"/>
      <c r="J3" s="56"/>
      <c r="K3" s="56"/>
      <c r="L3" s="5"/>
      <c r="M3" s="5"/>
      <c r="N3" s="5"/>
      <c r="O3" s="5"/>
      <c r="P3" s="5"/>
      <c r="Q3" s="5"/>
      <c r="R3" s="5"/>
      <c r="S3" s="5"/>
      <c r="T3" s="5"/>
      <c r="U3" s="5"/>
      <c r="V3" s="5"/>
      <c r="W3" s="5" t="s">
        <v>29</v>
      </c>
    </row>
    <row r="4" ht="18.75" customHeight="1" spans="1:23">
      <c r="A4" s="58" t="s">
        <v>131</v>
      </c>
      <c r="B4" s="58" t="s">
        <v>132</v>
      </c>
      <c r="C4" s="58" t="s">
        <v>133</v>
      </c>
      <c r="D4" s="58" t="s">
        <v>134</v>
      </c>
      <c r="E4" s="58" t="s">
        <v>135</v>
      </c>
      <c r="F4" s="58" t="s">
        <v>136</v>
      </c>
      <c r="G4" s="58" t="s">
        <v>137</v>
      </c>
      <c r="H4" s="59" t="s">
        <v>32</v>
      </c>
      <c r="I4" s="59" t="s">
        <v>138</v>
      </c>
      <c r="J4" s="58"/>
      <c r="K4" s="58"/>
      <c r="L4" s="58"/>
      <c r="M4" s="58"/>
      <c r="N4" s="58" t="s">
        <v>139</v>
      </c>
      <c r="O4" s="58"/>
      <c r="P4" s="58"/>
      <c r="Q4" s="58" t="s">
        <v>38</v>
      </c>
      <c r="R4" s="58" t="s">
        <v>62</v>
      </c>
      <c r="S4" s="58"/>
      <c r="T4" s="58"/>
      <c r="U4" s="58"/>
      <c r="V4" s="58"/>
      <c r="W4" s="58"/>
    </row>
    <row r="5" ht="18.75" customHeight="1" spans="1:23">
      <c r="A5" s="58"/>
      <c r="B5" s="58"/>
      <c r="C5" s="58"/>
      <c r="D5" s="58"/>
      <c r="E5" s="58"/>
      <c r="F5" s="58"/>
      <c r="G5" s="58"/>
      <c r="H5" s="59" t="s">
        <v>140</v>
      </c>
      <c r="I5" s="59" t="s">
        <v>141</v>
      </c>
      <c r="J5" s="58" t="s">
        <v>36</v>
      </c>
      <c r="K5" s="58" t="s">
        <v>37</v>
      </c>
      <c r="L5" s="58"/>
      <c r="M5" s="58"/>
      <c r="N5" s="58" t="s">
        <v>139</v>
      </c>
      <c r="O5" s="58" t="s">
        <v>36</v>
      </c>
      <c r="P5" s="58" t="s">
        <v>37</v>
      </c>
      <c r="Q5" s="58" t="s">
        <v>38</v>
      </c>
      <c r="R5" s="58" t="s">
        <v>62</v>
      </c>
      <c r="S5" s="58" t="s">
        <v>41</v>
      </c>
      <c r="T5" s="58" t="s">
        <v>42</v>
      </c>
      <c r="U5" s="58" t="s">
        <v>43</v>
      </c>
      <c r="V5" s="58" t="s">
        <v>44</v>
      </c>
      <c r="W5" s="58" t="s">
        <v>45</v>
      </c>
    </row>
    <row r="6" ht="18.75" customHeight="1" spans="1:23">
      <c r="A6" s="58"/>
      <c r="B6" s="58"/>
      <c r="C6" s="58"/>
      <c r="D6" s="58"/>
      <c r="E6" s="58"/>
      <c r="F6" s="58"/>
      <c r="G6" s="58"/>
      <c r="H6" s="59"/>
      <c r="I6" s="59" t="s">
        <v>142</v>
      </c>
      <c r="J6" s="58" t="s">
        <v>143</v>
      </c>
      <c r="K6" s="58" t="s">
        <v>144</v>
      </c>
      <c r="L6" s="58" t="s">
        <v>145</v>
      </c>
      <c r="M6" s="58" t="s">
        <v>146</v>
      </c>
      <c r="N6" s="58" t="s">
        <v>35</v>
      </c>
      <c r="O6" s="58" t="s">
        <v>36</v>
      </c>
      <c r="P6" s="58" t="s">
        <v>37</v>
      </c>
      <c r="Q6" s="58"/>
      <c r="R6" s="58" t="s">
        <v>34</v>
      </c>
      <c r="S6" s="58" t="s">
        <v>41</v>
      </c>
      <c r="T6" s="58" t="s">
        <v>42</v>
      </c>
      <c r="U6" s="58" t="s">
        <v>43</v>
      </c>
      <c r="V6" s="58" t="s">
        <v>44</v>
      </c>
      <c r="W6" s="58" t="s">
        <v>45</v>
      </c>
    </row>
    <row r="7" ht="22.65" customHeight="1" spans="1:23">
      <c r="A7" s="58"/>
      <c r="B7" s="58"/>
      <c r="C7" s="58"/>
      <c r="D7" s="58"/>
      <c r="E7" s="58"/>
      <c r="F7" s="58"/>
      <c r="G7" s="58"/>
      <c r="H7" s="59"/>
      <c r="I7" s="59" t="s">
        <v>34</v>
      </c>
      <c r="J7" s="58"/>
      <c r="K7" s="58"/>
      <c r="L7" s="58"/>
      <c r="M7" s="58"/>
      <c r="N7" s="58"/>
      <c r="O7" s="58"/>
      <c r="P7" s="58"/>
      <c r="Q7" s="58"/>
      <c r="R7" s="58"/>
      <c r="S7" s="58"/>
      <c r="T7" s="58"/>
      <c r="U7" s="58"/>
      <c r="V7" s="58"/>
      <c r="W7" s="58"/>
    </row>
    <row r="8" ht="18.75" customHeight="1" spans="1:23">
      <c r="A8" s="59" t="s">
        <v>46</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56</v>
      </c>
      <c r="B9" s="8" t="s">
        <v>147</v>
      </c>
      <c r="C9" s="9" t="s">
        <v>148</v>
      </c>
      <c r="D9" s="8" t="s">
        <v>75</v>
      </c>
      <c r="E9" s="8" t="s">
        <v>76</v>
      </c>
      <c r="F9" s="8" t="s">
        <v>149</v>
      </c>
      <c r="G9" s="8" t="s">
        <v>150</v>
      </c>
      <c r="H9" s="15">
        <v>3636924</v>
      </c>
      <c r="I9" s="15">
        <v>3636924</v>
      </c>
      <c r="J9" s="15"/>
      <c r="K9" s="15"/>
      <c r="L9" s="15">
        <v>3636924</v>
      </c>
      <c r="M9" s="15"/>
      <c r="N9" s="15"/>
      <c r="O9" s="15"/>
      <c r="P9" s="15"/>
      <c r="Q9" s="15"/>
      <c r="R9" s="15"/>
      <c r="S9" s="15"/>
      <c r="T9" s="15"/>
      <c r="U9" s="15"/>
      <c r="V9" s="15"/>
      <c r="W9" s="15"/>
    </row>
    <row r="10" ht="18.75" customHeight="1" spans="1:23">
      <c r="A10" s="8" t="s">
        <v>56</v>
      </c>
      <c r="B10" s="8" t="s">
        <v>147</v>
      </c>
      <c r="C10" s="9" t="s">
        <v>148</v>
      </c>
      <c r="D10" s="8" t="s">
        <v>75</v>
      </c>
      <c r="E10" s="8" t="s">
        <v>76</v>
      </c>
      <c r="F10" s="8" t="s">
        <v>151</v>
      </c>
      <c r="G10" s="8" t="s">
        <v>152</v>
      </c>
      <c r="H10" s="15">
        <v>18000</v>
      </c>
      <c r="I10" s="15">
        <v>18000</v>
      </c>
      <c r="J10" s="15"/>
      <c r="K10" s="15"/>
      <c r="L10" s="15">
        <v>18000</v>
      </c>
      <c r="M10" s="15"/>
      <c r="N10" s="15"/>
      <c r="O10" s="15"/>
      <c r="P10" s="20"/>
      <c r="Q10" s="15"/>
      <c r="R10" s="15"/>
      <c r="S10" s="15"/>
      <c r="T10" s="15"/>
      <c r="U10" s="15"/>
      <c r="V10" s="15"/>
      <c r="W10" s="15"/>
    </row>
    <row r="11" ht="18.75" customHeight="1" spans="1:23">
      <c r="A11" s="8" t="s">
        <v>56</v>
      </c>
      <c r="B11" s="8" t="s">
        <v>147</v>
      </c>
      <c r="C11" s="9" t="s">
        <v>148</v>
      </c>
      <c r="D11" s="8" t="s">
        <v>75</v>
      </c>
      <c r="E11" s="8" t="s">
        <v>76</v>
      </c>
      <c r="F11" s="8" t="s">
        <v>151</v>
      </c>
      <c r="G11" s="8" t="s">
        <v>152</v>
      </c>
      <c r="H11" s="15">
        <v>375696</v>
      </c>
      <c r="I11" s="15">
        <v>375696</v>
      </c>
      <c r="J11" s="15"/>
      <c r="K11" s="15"/>
      <c r="L11" s="15">
        <v>375696</v>
      </c>
      <c r="M11" s="15"/>
      <c r="N11" s="15"/>
      <c r="O11" s="15"/>
      <c r="P11" s="20"/>
      <c r="Q11" s="15"/>
      <c r="R11" s="15"/>
      <c r="S11" s="15"/>
      <c r="T11" s="15"/>
      <c r="U11" s="15"/>
      <c r="V11" s="15"/>
      <c r="W11" s="15"/>
    </row>
    <row r="12" ht="18.75" customHeight="1" spans="1:23">
      <c r="A12" s="8" t="s">
        <v>56</v>
      </c>
      <c r="B12" s="8" t="s">
        <v>147</v>
      </c>
      <c r="C12" s="9" t="s">
        <v>148</v>
      </c>
      <c r="D12" s="8" t="s">
        <v>75</v>
      </c>
      <c r="E12" s="8" t="s">
        <v>76</v>
      </c>
      <c r="F12" s="8" t="s">
        <v>153</v>
      </c>
      <c r="G12" s="8" t="s">
        <v>154</v>
      </c>
      <c r="H12" s="15">
        <v>21600</v>
      </c>
      <c r="I12" s="15">
        <v>21600</v>
      </c>
      <c r="J12" s="15"/>
      <c r="K12" s="15"/>
      <c r="L12" s="15">
        <v>21600</v>
      </c>
      <c r="M12" s="15"/>
      <c r="N12" s="15"/>
      <c r="O12" s="15"/>
      <c r="P12" s="20"/>
      <c r="Q12" s="15"/>
      <c r="R12" s="15"/>
      <c r="S12" s="15"/>
      <c r="T12" s="15"/>
      <c r="U12" s="15"/>
      <c r="V12" s="15"/>
      <c r="W12" s="15"/>
    </row>
    <row r="13" ht="18.75" customHeight="1" spans="1:23">
      <c r="A13" s="8" t="s">
        <v>56</v>
      </c>
      <c r="B13" s="8" t="s">
        <v>147</v>
      </c>
      <c r="C13" s="9" t="s">
        <v>148</v>
      </c>
      <c r="D13" s="8" t="s">
        <v>75</v>
      </c>
      <c r="E13" s="8" t="s">
        <v>76</v>
      </c>
      <c r="F13" s="8" t="s">
        <v>155</v>
      </c>
      <c r="G13" s="8" t="s">
        <v>156</v>
      </c>
      <c r="H13" s="15">
        <v>1181040</v>
      </c>
      <c r="I13" s="15">
        <v>1181040</v>
      </c>
      <c r="J13" s="15"/>
      <c r="K13" s="15"/>
      <c r="L13" s="15">
        <v>1181040</v>
      </c>
      <c r="M13" s="15"/>
      <c r="N13" s="15"/>
      <c r="O13" s="15"/>
      <c r="P13" s="20"/>
      <c r="Q13" s="15"/>
      <c r="R13" s="15"/>
      <c r="S13" s="15"/>
      <c r="T13" s="15"/>
      <c r="U13" s="15"/>
      <c r="V13" s="15"/>
      <c r="W13" s="15"/>
    </row>
    <row r="14" ht="18.75" customHeight="1" spans="1:23">
      <c r="A14" s="8" t="s">
        <v>56</v>
      </c>
      <c r="B14" s="8" t="s">
        <v>147</v>
      </c>
      <c r="C14" s="9" t="s">
        <v>148</v>
      </c>
      <c r="D14" s="8" t="s">
        <v>75</v>
      </c>
      <c r="E14" s="8" t="s">
        <v>76</v>
      </c>
      <c r="F14" s="8" t="s">
        <v>155</v>
      </c>
      <c r="G14" s="8" t="s">
        <v>156</v>
      </c>
      <c r="H14" s="15">
        <v>2160000</v>
      </c>
      <c r="I14" s="15">
        <v>2160000</v>
      </c>
      <c r="J14" s="15"/>
      <c r="K14" s="15"/>
      <c r="L14" s="15">
        <v>2160000</v>
      </c>
      <c r="M14" s="15"/>
      <c r="N14" s="15"/>
      <c r="O14" s="15"/>
      <c r="P14" s="20"/>
      <c r="Q14" s="15"/>
      <c r="R14" s="15"/>
      <c r="S14" s="15"/>
      <c r="T14" s="15"/>
      <c r="U14" s="15"/>
      <c r="V14" s="15"/>
      <c r="W14" s="15"/>
    </row>
    <row r="15" ht="18.75" customHeight="1" spans="1:23">
      <c r="A15" s="8" t="s">
        <v>56</v>
      </c>
      <c r="B15" s="8" t="s">
        <v>157</v>
      </c>
      <c r="C15" s="9" t="s">
        <v>158</v>
      </c>
      <c r="D15" s="8" t="s">
        <v>75</v>
      </c>
      <c r="E15" s="8" t="s">
        <v>76</v>
      </c>
      <c r="F15" s="8" t="s">
        <v>159</v>
      </c>
      <c r="G15" s="8" t="s">
        <v>160</v>
      </c>
      <c r="H15" s="15">
        <v>58474.37</v>
      </c>
      <c r="I15" s="15">
        <v>58474.37</v>
      </c>
      <c r="J15" s="15"/>
      <c r="K15" s="15"/>
      <c r="L15" s="15">
        <v>58474.37</v>
      </c>
      <c r="M15" s="15"/>
      <c r="N15" s="15"/>
      <c r="O15" s="15"/>
      <c r="P15" s="20"/>
      <c r="Q15" s="15"/>
      <c r="R15" s="15"/>
      <c r="S15" s="15"/>
      <c r="T15" s="15"/>
      <c r="U15" s="15"/>
      <c r="V15" s="15"/>
      <c r="W15" s="15"/>
    </row>
    <row r="16" ht="18.75" customHeight="1" spans="1:23">
      <c r="A16" s="8" t="s">
        <v>56</v>
      </c>
      <c r="B16" s="8" t="s">
        <v>157</v>
      </c>
      <c r="C16" s="9" t="s">
        <v>158</v>
      </c>
      <c r="D16" s="8" t="s">
        <v>83</v>
      </c>
      <c r="E16" s="8" t="s">
        <v>84</v>
      </c>
      <c r="F16" s="8" t="s">
        <v>161</v>
      </c>
      <c r="G16" s="8" t="s">
        <v>162</v>
      </c>
      <c r="H16" s="15">
        <v>1336556.96</v>
      </c>
      <c r="I16" s="15">
        <v>1336556.96</v>
      </c>
      <c r="J16" s="15"/>
      <c r="K16" s="15"/>
      <c r="L16" s="15">
        <v>1336556.96</v>
      </c>
      <c r="M16" s="15"/>
      <c r="N16" s="15"/>
      <c r="O16" s="15"/>
      <c r="P16" s="20"/>
      <c r="Q16" s="15"/>
      <c r="R16" s="15"/>
      <c r="S16" s="15"/>
      <c r="T16" s="15"/>
      <c r="U16" s="15"/>
      <c r="V16" s="15"/>
      <c r="W16" s="15"/>
    </row>
    <row r="17" ht="18.75" customHeight="1" spans="1:23">
      <c r="A17" s="8" t="s">
        <v>56</v>
      </c>
      <c r="B17" s="8" t="s">
        <v>157</v>
      </c>
      <c r="C17" s="9" t="s">
        <v>158</v>
      </c>
      <c r="D17" s="8" t="s">
        <v>91</v>
      </c>
      <c r="E17" s="8" t="s">
        <v>92</v>
      </c>
      <c r="F17" s="8" t="s">
        <v>163</v>
      </c>
      <c r="G17" s="8" t="s">
        <v>164</v>
      </c>
      <c r="H17" s="15">
        <v>693338.92</v>
      </c>
      <c r="I17" s="15">
        <v>693338.92</v>
      </c>
      <c r="J17" s="15"/>
      <c r="K17" s="15"/>
      <c r="L17" s="15">
        <v>693338.92</v>
      </c>
      <c r="M17" s="15"/>
      <c r="N17" s="15"/>
      <c r="O17" s="15"/>
      <c r="P17" s="20"/>
      <c r="Q17" s="15"/>
      <c r="R17" s="15"/>
      <c r="S17" s="15"/>
      <c r="T17" s="15"/>
      <c r="U17" s="15"/>
      <c r="V17" s="15"/>
      <c r="W17" s="15"/>
    </row>
    <row r="18" ht="18.75" customHeight="1" spans="1:23">
      <c r="A18" s="8" t="s">
        <v>56</v>
      </c>
      <c r="B18" s="8" t="s">
        <v>157</v>
      </c>
      <c r="C18" s="9" t="s">
        <v>158</v>
      </c>
      <c r="D18" s="8" t="s">
        <v>93</v>
      </c>
      <c r="E18" s="8" t="s">
        <v>94</v>
      </c>
      <c r="F18" s="8" t="s">
        <v>165</v>
      </c>
      <c r="G18" s="8" t="s">
        <v>166</v>
      </c>
      <c r="H18" s="15">
        <v>421490.06</v>
      </c>
      <c r="I18" s="15">
        <v>421490.06</v>
      </c>
      <c r="J18" s="15"/>
      <c r="K18" s="15"/>
      <c r="L18" s="15">
        <v>421490.06</v>
      </c>
      <c r="M18" s="15"/>
      <c r="N18" s="15"/>
      <c r="O18" s="15"/>
      <c r="P18" s="20"/>
      <c r="Q18" s="15"/>
      <c r="R18" s="15"/>
      <c r="S18" s="15"/>
      <c r="T18" s="15"/>
      <c r="U18" s="15"/>
      <c r="V18" s="15"/>
      <c r="W18" s="15"/>
    </row>
    <row r="19" ht="18.75" customHeight="1" spans="1:23">
      <c r="A19" s="8" t="s">
        <v>56</v>
      </c>
      <c r="B19" s="8" t="s">
        <v>157</v>
      </c>
      <c r="C19" s="9" t="s">
        <v>158</v>
      </c>
      <c r="D19" s="8" t="s">
        <v>95</v>
      </c>
      <c r="E19" s="8" t="s">
        <v>96</v>
      </c>
      <c r="F19" s="8" t="s">
        <v>159</v>
      </c>
      <c r="G19" s="8" t="s">
        <v>160</v>
      </c>
      <c r="H19" s="15">
        <v>41767.41</v>
      </c>
      <c r="I19" s="15">
        <v>41767.41</v>
      </c>
      <c r="J19" s="15"/>
      <c r="K19" s="15"/>
      <c r="L19" s="15">
        <v>41767.41</v>
      </c>
      <c r="M19" s="15"/>
      <c r="N19" s="15"/>
      <c r="O19" s="15"/>
      <c r="P19" s="20"/>
      <c r="Q19" s="15"/>
      <c r="R19" s="15"/>
      <c r="S19" s="15"/>
      <c r="T19" s="15"/>
      <c r="U19" s="15"/>
      <c r="V19" s="15"/>
      <c r="W19" s="15"/>
    </row>
    <row r="20" ht="18.75" customHeight="1" spans="1:23">
      <c r="A20" s="8" t="s">
        <v>56</v>
      </c>
      <c r="B20" s="8" t="s">
        <v>157</v>
      </c>
      <c r="C20" s="9" t="s">
        <v>158</v>
      </c>
      <c r="D20" s="8" t="s">
        <v>95</v>
      </c>
      <c r="E20" s="8" t="s">
        <v>96</v>
      </c>
      <c r="F20" s="8" t="s">
        <v>159</v>
      </c>
      <c r="G20" s="8" t="s">
        <v>160</v>
      </c>
      <c r="H20" s="15">
        <v>24309</v>
      </c>
      <c r="I20" s="15">
        <v>24309</v>
      </c>
      <c r="J20" s="15"/>
      <c r="K20" s="15"/>
      <c r="L20" s="15">
        <v>24309</v>
      </c>
      <c r="M20" s="15"/>
      <c r="N20" s="15"/>
      <c r="O20" s="15"/>
      <c r="P20" s="20"/>
      <c r="Q20" s="15"/>
      <c r="R20" s="15"/>
      <c r="S20" s="15"/>
      <c r="T20" s="15"/>
      <c r="U20" s="15"/>
      <c r="V20" s="15"/>
      <c r="W20" s="15"/>
    </row>
    <row r="21" ht="18.75" customHeight="1" spans="1:23">
      <c r="A21" s="8" t="s">
        <v>56</v>
      </c>
      <c r="B21" s="8" t="s">
        <v>167</v>
      </c>
      <c r="C21" s="9" t="s">
        <v>102</v>
      </c>
      <c r="D21" s="8" t="s">
        <v>101</v>
      </c>
      <c r="E21" s="8" t="s">
        <v>102</v>
      </c>
      <c r="F21" s="8" t="s">
        <v>168</v>
      </c>
      <c r="G21" s="8" t="s">
        <v>102</v>
      </c>
      <c r="H21" s="15">
        <v>975048</v>
      </c>
      <c r="I21" s="15">
        <v>975048</v>
      </c>
      <c r="J21" s="15"/>
      <c r="K21" s="15"/>
      <c r="L21" s="15">
        <v>975048</v>
      </c>
      <c r="M21" s="15"/>
      <c r="N21" s="15"/>
      <c r="O21" s="15"/>
      <c r="P21" s="20"/>
      <c r="Q21" s="15"/>
      <c r="R21" s="15"/>
      <c r="S21" s="15"/>
      <c r="T21" s="15"/>
      <c r="U21" s="15"/>
      <c r="V21" s="15"/>
      <c r="W21" s="15"/>
    </row>
    <row r="22" ht="18.75" customHeight="1" spans="1:23">
      <c r="A22" s="8" t="s">
        <v>56</v>
      </c>
      <c r="B22" s="8" t="s">
        <v>169</v>
      </c>
      <c r="C22" s="9" t="s">
        <v>170</v>
      </c>
      <c r="D22" s="8" t="s">
        <v>75</v>
      </c>
      <c r="E22" s="8" t="s">
        <v>76</v>
      </c>
      <c r="F22" s="8" t="s">
        <v>171</v>
      </c>
      <c r="G22" s="8" t="s">
        <v>170</v>
      </c>
      <c r="H22" s="15">
        <v>108000</v>
      </c>
      <c r="I22" s="15">
        <v>108000</v>
      </c>
      <c r="J22" s="15"/>
      <c r="K22" s="15"/>
      <c r="L22" s="15">
        <v>108000</v>
      </c>
      <c r="M22" s="15"/>
      <c r="N22" s="15"/>
      <c r="O22" s="15"/>
      <c r="P22" s="20"/>
      <c r="Q22" s="15"/>
      <c r="R22" s="15"/>
      <c r="S22" s="15"/>
      <c r="T22" s="15"/>
      <c r="U22" s="15"/>
      <c r="V22" s="15"/>
      <c r="W22" s="15"/>
    </row>
    <row r="23" ht="18.75" customHeight="1" spans="1:23">
      <c r="A23" s="8" t="s">
        <v>56</v>
      </c>
      <c r="B23" s="8" t="s">
        <v>172</v>
      </c>
      <c r="C23" s="9" t="s">
        <v>173</v>
      </c>
      <c r="D23" s="8" t="s">
        <v>81</v>
      </c>
      <c r="E23" s="8" t="s">
        <v>82</v>
      </c>
      <c r="F23" s="8" t="s">
        <v>174</v>
      </c>
      <c r="G23" s="8" t="s">
        <v>175</v>
      </c>
      <c r="H23" s="15">
        <v>600</v>
      </c>
      <c r="I23" s="15">
        <v>600</v>
      </c>
      <c r="J23" s="15"/>
      <c r="K23" s="15"/>
      <c r="L23" s="15">
        <v>600</v>
      </c>
      <c r="M23" s="15"/>
      <c r="N23" s="15"/>
      <c r="O23" s="15"/>
      <c r="P23" s="20"/>
      <c r="Q23" s="15"/>
      <c r="R23" s="15"/>
      <c r="S23" s="15"/>
      <c r="T23" s="15"/>
      <c r="U23" s="15"/>
      <c r="V23" s="15"/>
      <c r="W23" s="15"/>
    </row>
    <row r="24" ht="18.75" customHeight="1" spans="1:23">
      <c r="A24" s="8" t="s">
        <v>56</v>
      </c>
      <c r="B24" s="8" t="s">
        <v>176</v>
      </c>
      <c r="C24" s="9" t="s">
        <v>177</v>
      </c>
      <c r="D24" s="8" t="s">
        <v>81</v>
      </c>
      <c r="E24" s="8" t="s">
        <v>82</v>
      </c>
      <c r="F24" s="8" t="s">
        <v>178</v>
      </c>
      <c r="G24" s="8" t="s">
        <v>179</v>
      </c>
      <c r="H24" s="15">
        <v>6000</v>
      </c>
      <c r="I24" s="15">
        <v>6000</v>
      </c>
      <c r="J24" s="15"/>
      <c r="K24" s="15"/>
      <c r="L24" s="15">
        <v>6000</v>
      </c>
      <c r="M24" s="15"/>
      <c r="N24" s="15"/>
      <c r="O24" s="15"/>
      <c r="P24" s="20"/>
      <c r="Q24" s="15"/>
      <c r="R24" s="15"/>
      <c r="S24" s="15"/>
      <c r="T24" s="15"/>
      <c r="U24" s="15"/>
      <c r="V24" s="15"/>
      <c r="W24" s="15"/>
    </row>
    <row r="25" ht="18.75" customHeight="1" spans="1:23">
      <c r="A25" s="8" t="s">
        <v>56</v>
      </c>
      <c r="B25" s="8" t="s">
        <v>180</v>
      </c>
      <c r="C25" s="9" t="s">
        <v>181</v>
      </c>
      <c r="D25" s="8" t="s">
        <v>75</v>
      </c>
      <c r="E25" s="8" t="s">
        <v>76</v>
      </c>
      <c r="F25" s="8" t="s">
        <v>174</v>
      </c>
      <c r="G25" s="8" t="s">
        <v>175</v>
      </c>
      <c r="H25" s="15">
        <v>36000</v>
      </c>
      <c r="I25" s="15">
        <v>36000</v>
      </c>
      <c r="J25" s="15"/>
      <c r="K25" s="15"/>
      <c r="L25" s="15">
        <v>36000</v>
      </c>
      <c r="M25" s="15"/>
      <c r="N25" s="15"/>
      <c r="O25" s="15"/>
      <c r="P25" s="20"/>
      <c r="Q25" s="15"/>
      <c r="R25" s="15"/>
      <c r="S25" s="15"/>
      <c r="T25" s="15"/>
      <c r="U25" s="15"/>
      <c r="V25" s="15"/>
      <c r="W25" s="15"/>
    </row>
    <row r="26" ht="18.75" customHeight="1" spans="1:23">
      <c r="A26" s="8" t="s">
        <v>56</v>
      </c>
      <c r="B26" s="8" t="s">
        <v>182</v>
      </c>
      <c r="C26" s="9" t="s">
        <v>183</v>
      </c>
      <c r="D26" s="8" t="s">
        <v>75</v>
      </c>
      <c r="E26" s="8" t="s">
        <v>76</v>
      </c>
      <c r="F26" s="8" t="s">
        <v>155</v>
      </c>
      <c r="G26" s="8" t="s">
        <v>156</v>
      </c>
      <c r="H26" s="15">
        <v>258336</v>
      </c>
      <c r="I26" s="15">
        <v>258336</v>
      </c>
      <c r="J26" s="15"/>
      <c r="K26" s="15"/>
      <c r="L26" s="15">
        <v>258336</v>
      </c>
      <c r="M26" s="15"/>
      <c r="N26" s="15"/>
      <c r="O26" s="15"/>
      <c r="P26" s="20"/>
      <c r="Q26" s="15"/>
      <c r="R26" s="15"/>
      <c r="S26" s="15"/>
      <c r="T26" s="15"/>
      <c r="U26" s="15"/>
      <c r="V26" s="15"/>
      <c r="W26" s="15"/>
    </row>
    <row r="27" ht="18.75" customHeight="1" spans="1:23">
      <c r="A27" s="8" t="s">
        <v>56</v>
      </c>
      <c r="B27" s="8" t="s">
        <v>182</v>
      </c>
      <c r="C27" s="9" t="s">
        <v>183</v>
      </c>
      <c r="D27" s="8" t="s">
        <v>75</v>
      </c>
      <c r="E27" s="8" t="s">
        <v>76</v>
      </c>
      <c r="F27" s="8" t="s">
        <v>155</v>
      </c>
      <c r="G27" s="8" t="s">
        <v>156</v>
      </c>
      <c r="H27" s="15">
        <v>864864</v>
      </c>
      <c r="I27" s="15">
        <v>864864</v>
      </c>
      <c r="J27" s="15"/>
      <c r="K27" s="15"/>
      <c r="L27" s="15">
        <v>864864</v>
      </c>
      <c r="M27" s="15"/>
      <c r="N27" s="15"/>
      <c r="O27" s="15"/>
      <c r="P27" s="20"/>
      <c r="Q27" s="15"/>
      <c r="R27" s="15"/>
      <c r="S27" s="15"/>
      <c r="T27" s="15"/>
      <c r="U27" s="15"/>
      <c r="V27" s="15"/>
      <c r="W27" s="15"/>
    </row>
    <row r="28" ht="18.75" customHeight="1" spans="1:23">
      <c r="A28" s="8" t="s">
        <v>56</v>
      </c>
      <c r="B28" s="8" t="s">
        <v>182</v>
      </c>
      <c r="C28" s="9" t="s">
        <v>183</v>
      </c>
      <c r="D28" s="8" t="s">
        <v>75</v>
      </c>
      <c r="E28" s="8" t="s">
        <v>76</v>
      </c>
      <c r="F28" s="8" t="s">
        <v>155</v>
      </c>
      <c r="G28" s="8" t="s">
        <v>156</v>
      </c>
      <c r="H28" s="15">
        <v>172800</v>
      </c>
      <c r="I28" s="15">
        <v>172800</v>
      </c>
      <c r="J28" s="15"/>
      <c r="K28" s="15"/>
      <c r="L28" s="15">
        <v>172800</v>
      </c>
      <c r="M28" s="15"/>
      <c r="N28" s="15"/>
      <c r="O28" s="15"/>
      <c r="P28" s="20"/>
      <c r="Q28" s="15"/>
      <c r="R28" s="15"/>
      <c r="S28" s="15"/>
      <c r="T28" s="15"/>
      <c r="U28" s="15"/>
      <c r="V28" s="15"/>
      <c r="W28" s="15"/>
    </row>
    <row r="29" ht="18.75" customHeight="1" spans="1:23">
      <c r="A29" s="8" t="s">
        <v>56</v>
      </c>
      <c r="B29" s="8" t="s">
        <v>184</v>
      </c>
      <c r="C29" s="9" t="s">
        <v>185</v>
      </c>
      <c r="D29" s="8" t="s">
        <v>85</v>
      </c>
      <c r="E29" s="8" t="s">
        <v>86</v>
      </c>
      <c r="F29" s="8" t="s">
        <v>186</v>
      </c>
      <c r="G29" s="8" t="s">
        <v>187</v>
      </c>
      <c r="H29" s="15">
        <v>500000</v>
      </c>
      <c r="I29" s="15">
        <v>500000</v>
      </c>
      <c r="J29" s="15"/>
      <c r="K29" s="15"/>
      <c r="L29" s="15">
        <v>500000</v>
      </c>
      <c r="M29" s="15"/>
      <c r="N29" s="15"/>
      <c r="O29" s="15"/>
      <c r="P29" s="20"/>
      <c r="Q29" s="15"/>
      <c r="R29" s="15"/>
      <c r="S29" s="15"/>
      <c r="T29" s="15"/>
      <c r="U29" s="15"/>
      <c r="V29" s="15"/>
      <c r="W29" s="15"/>
    </row>
    <row r="30" ht="18.75" customHeight="1" spans="1:23">
      <c r="A30" s="11" t="s">
        <v>32</v>
      </c>
      <c r="B30" s="11"/>
      <c r="C30" s="11"/>
      <c r="D30" s="11"/>
      <c r="E30" s="11"/>
      <c r="F30" s="11"/>
      <c r="G30" s="11"/>
      <c r="H30" s="15">
        <v>12890844.72</v>
      </c>
      <c r="I30" s="60">
        <v>12890844.72</v>
      </c>
      <c r="J30" s="15"/>
      <c r="K30" s="15"/>
      <c r="L30" s="15">
        <v>12890844.72</v>
      </c>
      <c r="M30" s="15"/>
      <c r="N30" s="15"/>
      <c r="O30" s="15"/>
      <c r="P30" s="15"/>
      <c r="Q30" s="15"/>
      <c r="R30" s="15"/>
      <c r="S30" s="15"/>
      <c r="T30" s="15"/>
      <c r="U30" s="15"/>
      <c r="V30" s="15"/>
      <c r="W30" s="15"/>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topLeftCell="A4" workbookViewId="0">
      <selection activeCell="C39" sqref="C39"/>
    </sheetView>
  </sheetViews>
  <sheetFormatPr defaultColWidth="8.85" defaultRowHeight="15" customHeight="1"/>
  <cols>
    <col min="1" max="2" width="28.575" customWidth="1"/>
    <col min="3" max="3" width="36.25" customWidth="1"/>
    <col min="4"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188</v>
      </c>
    </row>
    <row r="2" ht="45" customHeight="1" spans="1:23">
      <c r="A2" s="3" t="s">
        <v>189</v>
      </c>
      <c r="B2" s="3"/>
      <c r="C2" s="3"/>
      <c r="D2" s="3"/>
      <c r="E2" s="3"/>
      <c r="F2" s="3"/>
      <c r="G2" s="3"/>
      <c r="H2" s="3"/>
      <c r="I2" s="3"/>
      <c r="J2" s="3"/>
      <c r="K2" s="3"/>
      <c r="L2" s="3"/>
      <c r="M2" s="3"/>
      <c r="N2" s="55"/>
      <c r="O2" s="55"/>
      <c r="P2" s="55"/>
      <c r="Q2" s="55"/>
      <c r="R2" s="55"/>
      <c r="S2" s="55"/>
      <c r="T2" s="55"/>
      <c r="U2" s="55"/>
      <c r="V2" s="55"/>
      <c r="W2" s="55"/>
    </row>
    <row r="3" ht="18.75" customHeight="1" spans="1:23">
      <c r="A3" s="4" t="str">
        <f>"单位名称："&amp;"元江哈尼族彝族傣族自治县第二幼儿园"</f>
        <v>单位名称：元江哈尼族彝族傣族自治县第二幼儿园</v>
      </c>
      <c r="B3" s="4"/>
      <c r="C3" s="4"/>
      <c r="D3" s="4"/>
      <c r="E3" s="4"/>
      <c r="F3" s="4"/>
      <c r="G3" s="4"/>
      <c r="H3" s="4"/>
      <c r="I3" s="56"/>
      <c r="J3" s="56"/>
      <c r="K3" s="56"/>
      <c r="L3" s="56"/>
      <c r="M3" s="56"/>
      <c r="N3" s="5"/>
      <c r="O3" s="5"/>
      <c r="P3" s="5"/>
      <c r="Q3" s="5"/>
      <c r="R3" s="5"/>
      <c r="S3" s="5"/>
      <c r="T3" s="5"/>
      <c r="U3" s="5"/>
      <c r="V3" s="5"/>
      <c r="W3" s="5" t="s">
        <v>29</v>
      </c>
    </row>
    <row r="4" ht="18.75" customHeight="1" spans="1:23">
      <c r="A4" s="12" t="s">
        <v>190</v>
      </c>
      <c r="B4" s="12" t="s">
        <v>132</v>
      </c>
      <c r="C4" s="12" t="s">
        <v>133</v>
      </c>
      <c r="D4" s="12" t="s">
        <v>191</v>
      </c>
      <c r="E4" s="12" t="s">
        <v>134</v>
      </c>
      <c r="F4" s="12" t="s">
        <v>135</v>
      </c>
      <c r="G4" s="12" t="s">
        <v>192</v>
      </c>
      <c r="H4" s="12" t="s">
        <v>137</v>
      </c>
      <c r="I4" s="33" t="s">
        <v>32</v>
      </c>
      <c r="J4" s="33" t="s">
        <v>193</v>
      </c>
      <c r="K4" s="12"/>
      <c r="L4" s="12"/>
      <c r="M4" s="12"/>
      <c r="N4" s="12" t="s">
        <v>139</v>
      </c>
      <c r="O4" s="12"/>
      <c r="P4" s="12"/>
      <c r="Q4" s="12" t="s">
        <v>38</v>
      </c>
      <c r="R4" s="12" t="s">
        <v>62</v>
      </c>
      <c r="S4" s="12"/>
      <c r="T4" s="12"/>
      <c r="U4" s="12"/>
      <c r="V4" s="12"/>
      <c r="W4" s="12"/>
    </row>
    <row r="5" ht="18.75" customHeight="1" spans="1:23">
      <c r="A5" s="12"/>
      <c r="B5" s="12"/>
      <c r="C5" s="12"/>
      <c r="D5" s="12"/>
      <c r="E5" s="12"/>
      <c r="F5" s="12"/>
      <c r="G5" s="12"/>
      <c r="H5" s="12"/>
      <c r="I5" s="33" t="s">
        <v>140</v>
      </c>
      <c r="J5" s="3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33"/>
      <c r="J6" s="3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33"/>
      <c r="J7" s="33" t="s">
        <v>34</v>
      </c>
      <c r="K7" s="12" t="s">
        <v>194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195</v>
      </c>
      <c r="D9" s="8"/>
      <c r="E9" s="8"/>
      <c r="F9" s="8"/>
      <c r="G9" s="8"/>
      <c r="H9" s="8"/>
      <c r="I9" s="10">
        <v>1452400</v>
      </c>
      <c r="J9" s="10">
        <v>1452400</v>
      </c>
      <c r="K9" s="10">
        <v>1452400</v>
      </c>
      <c r="L9" s="10"/>
      <c r="M9" s="10"/>
      <c r="N9" s="10"/>
      <c r="O9" s="10"/>
      <c r="P9" s="10"/>
      <c r="Q9" s="10"/>
      <c r="R9" s="10"/>
      <c r="S9" s="10"/>
      <c r="T9" s="10"/>
      <c r="U9" s="10"/>
      <c r="V9" s="10"/>
      <c r="W9" s="10"/>
    </row>
    <row r="10" ht="18.75" customHeight="1" spans="1:23">
      <c r="A10" s="8" t="s">
        <v>196</v>
      </c>
      <c r="B10" s="8" t="s">
        <v>197</v>
      </c>
      <c r="C10" s="9" t="s">
        <v>195</v>
      </c>
      <c r="D10" s="8" t="s">
        <v>56</v>
      </c>
      <c r="E10" s="8" t="s">
        <v>75</v>
      </c>
      <c r="F10" s="8" t="s">
        <v>76</v>
      </c>
      <c r="G10" s="8" t="s">
        <v>198</v>
      </c>
      <c r="H10" s="8" t="s">
        <v>199</v>
      </c>
      <c r="I10" s="10">
        <v>512720</v>
      </c>
      <c r="J10" s="10">
        <v>512720</v>
      </c>
      <c r="K10" s="10">
        <v>512720</v>
      </c>
      <c r="L10" s="10"/>
      <c r="M10" s="10"/>
      <c r="N10" s="10"/>
      <c r="O10" s="10"/>
      <c r="P10" s="10"/>
      <c r="Q10" s="10"/>
      <c r="R10" s="10"/>
      <c r="S10" s="10"/>
      <c r="T10" s="10"/>
      <c r="U10" s="10"/>
      <c r="V10" s="10"/>
      <c r="W10" s="10"/>
    </row>
    <row r="11" ht="18.75" customHeight="1" spans="1:23">
      <c r="A11" s="8" t="s">
        <v>196</v>
      </c>
      <c r="B11" s="8" t="s">
        <v>197</v>
      </c>
      <c r="C11" s="9" t="s">
        <v>195</v>
      </c>
      <c r="D11" s="8" t="s">
        <v>56</v>
      </c>
      <c r="E11" s="8" t="s">
        <v>75</v>
      </c>
      <c r="F11" s="8" t="s">
        <v>76</v>
      </c>
      <c r="G11" s="8" t="s">
        <v>200</v>
      </c>
      <c r="H11" s="8" t="s">
        <v>201</v>
      </c>
      <c r="I11" s="10">
        <v>50000</v>
      </c>
      <c r="J11" s="10">
        <v>50000</v>
      </c>
      <c r="K11" s="10">
        <v>50000</v>
      </c>
      <c r="L11" s="10"/>
      <c r="M11" s="10"/>
      <c r="N11" s="10"/>
      <c r="O11" s="10"/>
      <c r="P11" s="20"/>
      <c r="Q11" s="10"/>
      <c r="R11" s="10"/>
      <c r="S11" s="10"/>
      <c r="T11" s="10"/>
      <c r="U11" s="10"/>
      <c r="V11" s="10"/>
      <c r="W11" s="10"/>
    </row>
    <row r="12" ht="18.75" customHeight="1" spans="1:23">
      <c r="A12" s="8" t="s">
        <v>196</v>
      </c>
      <c r="B12" s="8" t="s">
        <v>197</v>
      </c>
      <c r="C12" s="9" t="s">
        <v>195</v>
      </c>
      <c r="D12" s="8" t="s">
        <v>56</v>
      </c>
      <c r="E12" s="8" t="s">
        <v>75</v>
      </c>
      <c r="F12" s="8" t="s">
        <v>76</v>
      </c>
      <c r="G12" s="8" t="s">
        <v>202</v>
      </c>
      <c r="H12" s="8" t="s">
        <v>203</v>
      </c>
      <c r="I12" s="10">
        <v>40000</v>
      </c>
      <c r="J12" s="10">
        <v>40000</v>
      </c>
      <c r="K12" s="10">
        <v>40000</v>
      </c>
      <c r="L12" s="10"/>
      <c r="M12" s="10"/>
      <c r="N12" s="10"/>
      <c r="O12" s="10"/>
      <c r="P12" s="20"/>
      <c r="Q12" s="10"/>
      <c r="R12" s="10"/>
      <c r="S12" s="10"/>
      <c r="T12" s="10"/>
      <c r="U12" s="10"/>
      <c r="V12" s="10"/>
      <c r="W12" s="10"/>
    </row>
    <row r="13" ht="18.75" customHeight="1" spans="1:23">
      <c r="A13" s="8" t="s">
        <v>196</v>
      </c>
      <c r="B13" s="8" t="s">
        <v>197</v>
      </c>
      <c r="C13" s="9" t="s">
        <v>195</v>
      </c>
      <c r="D13" s="8" t="s">
        <v>56</v>
      </c>
      <c r="E13" s="8" t="s">
        <v>75</v>
      </c>
      <c r="F13" s="8" t="s">
        <v>76</v>
      </c>
      <c r="G13" s="8" t="s">
        <v>204</v>
      </c>
      <c r="H13" s="8" t="s">
        <v>205</v>
      </c>
      <c r="I13" s="10">
        <v>200000</v>
      </c>
      <c r="J13" s="10">
        <v>200000</v>
      </c>
      <c r="K13" s="10">
        <v>200000</v>
      </c>
      <c r="L13" s="10"/>
      <c r="M13" s="10"/>
      <c r="N13" s="10"/>
      <c r="O13" s="10"/>
      <c r="P13" s="20"/>
      <c r="Q13" s="10"/>
      <c r="R13" s="10"/>
      <c r="S13" s="10"/>
      <c r="T13" s="10"/>
      <c r="U13" s="10"/>
      <c r="V13" s="10"/>
      <c r="W13" s="10"/>
    </row>
    <row r="14" ht="18.75" customHeight="1" spans="1:23">
      <c r="A14" s="8" t="s">
        <v>196</v>
      </c>
      <c r="B14" s="8" t="s">
        <v>197</v>
      </c>
      <c r="C14" s="9" t="s">
        <v>195</v>
      </c>
      <c r="D14" s="8" t="s">
        <v>56</v>
      </c>
      <c r="E14" s="8" t="s">
        <v>75</v>
      </c>
      <c r="F14" s="8" t="s">
        <v>76</v>
      </c>
      <c r="G14" s="8" t="s">
        <v>206</v>
      </c>
      <c r="H14" s="8" t="s">
        <v>207</v>
      </c>
      <c r="I14" s="10">
        <v>50000</v>
      </c>
      <c r="J14" s="10">
        <v>50000</v>
      </c>
      <c r="K14" s="10">
        <v>50000</v>
      </c>
      <c r="L14" s="10"/>
      <c r="M14" s="10"/>
      <c r="N14" s="10"/>
      <c r="O14" s="10"/>
      <c r="P14" s="20"/>
      <c r="Q14" s="10"/>
      <c r="R14" s="10"/>
      <c r="S14" s="10"/>
      <c r="T14" s="10"/>
      <c r="U14" s="10"/>
      <c r="V14" s="10"/>
      <c r="W14" s="10"/>
    </row>
    <row r="15" ht="18.75" customHeight="1" spans="1:23">
      <c r="A15" s="8" t="s">
        <v>196</v>
      </c>
      <c r="B15" s="8" t="s">
        <v>197</v>
      </c>
      <c r="C15" s="9" t="s">
        <v>195</v>
      </c>
      <c r="D15" s="8" t="s">
        <v>56</v>
      </c>
      <c r="E15" s="8" t="s">
        <v>75</v>
      </c>
      <c r="F15" s="8" t="s">
        <v>76</v>
      </c>
      <c r="G15" s="8" t="s">
        <v>208</v>
      </c>
      <c r="H15" s="8" t="s">
        <v>209</v>
      </c>
      <c r="I15" s="10">
        <v>520000</v>
      </c>
      <c r="J15" s="10">
        <v>520000</v>
      </c>
      <c r="K15" s="10">
        <v>520000</v>
      </c>
      <c r="L15" s="10"/>
      <c r="M15" s="10"/>
      <c r="N15" s="10"/>
      <c r="O15" s="10"/>
      <c r="P15" s="20"/>
      <c r="Q15" s="10"/>
      <c r="R15" s="10"/>
      <c r="S15" s="10"/>
      <c r="T15" s="10"/>
      <c r="U15" s="10"/>
      <c r="V15" s="10"/>
      <c r="W15" s="10"/>
    </row>
    <row r="16" ht="18.75" customHeight="1" spans="1:23">
      <c r="A16" s="8" t="s">
        <v>196</v>
      </c>
      <c r="B16" s="8" t="s">
        <v>197</v>
      </c>
      <c r="C16" s="9" t="s">
        <v>195</v>
      </c>
      <c r="D16" s="8" t="s">
        <v>56</v>
      </c>
      <c r="E16" s="8" t="s">
        <v>75</v>
      </c>
      <c r="F16" s="8" t="s">
        <v>76</v>
      </c>
      <c r="G16" s="8" t="s">
        <v>210</v>
      </c>
      <c r="H16" s="8" t="s">
        <v>211</v>
      </c>
      <c r="I16" s="10">
        <v>79680</v>
      </c>
      <c r="J16" s="10">
        <v>79680</v>
      </c>
      <c r="K16" s="10">
        <v>79680</v>
      </c>
      <c r="L16" s="10"/>
      <c r="M16" s="10"/>
      <c r="N16" s="10"/>
      <c r="O16" s="10"/>
      <c r="P16" s="20"/>
      <c r="Q16" s="10"/>
      <c r="R16" s="10"/>
      <c r="S16" s="10"/>
      <c r="T16" s="10"/>
      <c r="U16" s="10"/>
      <c r="V16" s="10"/>
      <c r="W16" s="10"/>
    </row>
    <row r="17" ht="18.75" customHeight="1" spans="1:23">
      <c r="A17" s="20"/>
      <c r="B17" s="20"/>
      <c r="C17" s="9" t="s">
        <v>212</v>
      </c>
      <c r="D17" s="20"/>
      <c r="E17" s="20"/>
      <c r="F17" s="20"/>
      <c r="G17" s="20"/>
      <c r="H17" s="20"/>
      <c r="I17" s="10">
        <v>250000</v>
      </c>
      <c r="J17" s="10">
        <v>250000</v>
      </c>
      <c r="K17" s="10">
        <v>250000</v>
      </c>
      <c r="L17" s="10"/>
      <c r="M17" s="10"/>
      <c r="N17" s="10"/>
      <c r="O17" s="10"/>
      <c r="P17" s="20"/>
      <c r="Q17" s="10"/>
      <c r="R17" s="10"/>
      <c r="S17" s="10"/>
      <c r="T17" s="10"/>
      <c r="U17" s="10"/>
      <c r="V17" s="10"/>
      <c r="W17" s="10"/>
    </row>
    <row r="18" ht="18.75" customHeight="1" spans="1:23">
      <c r="A18" s="8" t="s">
        <v>196</v>
      </c>
      <c r="B18" s="8" t="s">
        <v>213</v>
      </c>
      <c r="C18" s="9" t="s">
        <v>212</v>
      </c>
      <c r="D18" s="8" t="s">
        <v>56</v>
      </c>
      <c r="E18" s="8" t="s">
        <v>75</v>
      </c>
      <c r="F18" s="8" t="s">
        <v>76</v>
      </c>
      <c r="G18" s="8" t="s">
        <v>214</v>
      </c>
      <c r="H18" s="8" t="s">
        <v>215</v>
      </c>
      <c r="I18" s="10">
        <v>250000</v>
      </c>
      <c r="J18" s="10">
        <v>250000</v>
      </c>
      <c r="K18" s="10">
        <v>250000</v>
      </c>
      <c r="L18" s="10"/>
      <c r="M18" s="10"/>
      <c r="N18" s="10"/>
      <c r="O18" s="10"/>
      <c r="P18" s="20"/>
      <c r="Q18" s="10"/>
      <c r="R18" s="10"/>
      <c r="S18" s="10"/>
      <c r="T18" s="10"/>
      <c r="U18" s="10"/>
      <c r="V18" s="10"/>
      <c r="W18" s="10"/>
    </row>
    <row r="19" ht="18.75" customHeight="1" spans="1:23">
      <c r="A19" s="20"/>
      <c r="B19" s="20"/>
      <c r="C19" s="9" t="s">
        <v>216</v>
      </c>
      <c r="D19" s="20"/>
      <c r="E19" s="20"/>
      <c r="F19" s="20"/>
      <c r="G19" s="20"/>
      <c r="H19" s="20"/>
      <c r="I19" s="10">
        <v>669.6</v>
      </c>
      <c r="J19" s="10">
        <v>669.6</v>
      </c>
      <c r="K19" s="10">
        <v>669.6</v>
      </c>
      <c r="L19" s="10"/>
      <c r="M19" s="10"/>
      <c r="N19" s="10"/>
      <c r="O19" s="10"/>
      <c r="P19" s="20"/>
      <c r="Q19" s="10"/>
      <c r="R19" s="10"/>
      <c r="S19" s="10"/>
      <c r="T19" s="10"/>
      <c r="U19" s="10"/>
      <c r="V19" s="10"/>
      <c r="W19" s="10"/>
    </row>
    <row r="20" ht="18.75" customHeight="1" spans="1:23">
      <c r="A20" s="8" t="s">
        <v>217</v>
      </c>
      <c r="B20" s="8" t="s">
        <v>218</v>
      </c>
      <c r="C20" s="9" t="s">
        <v>216</v>
      </c>
      <c r="D20" s="8" t="s">
        <v>56</v>
      </c>
      <c r="E20" s="8" t="s">
        <v>75</v>
      </c>
      <c r="F20" s="8" t="s">
        <v>76</v>
      </c>
      <c r="G20" s="8" t="s">
        <v>219</v>
      </c>
      <c r="H20" s="8" t="s">
        <v>220</v>
      </c>
      <c r="I20" s="10">
        <v>669.6</v>
      </c>
      <c r="J20" s="10">
        <v>669.6</v>
      </c>
      <c r="K20" s="10">
        <v>669.6</v>
      </c>
      <c r="L20" s="10"/>
      <c r="M20" s="10"/>
      <c r="N20" s="10"/>
      <c r="O20" s="10"/>
      <c r="P20" s="20"/>
      <c r="Q20" s="10"/>
      <c r="R20" s="10"/>
      <c r="S20" s="10"/>
      <c r="T20" s="10"/>
      <c r="U20" s="10"/>
      <c r="V20" s="10"/>
      <c r="W20" s="10"/>
    </row>
    <row r="21" ht="18.75" customHeight="1" spans="1:23">
      <c r="A21" s="20"/>
      <c r="B21" s="20"/>
      <c r="C21" s="9" t="s">
        <v>221</v>
      </c>
      <c r="D21" s="20"/>
      <c r="E21" s="20"/>
      <c r="F21" s="20"/>
      <c r="G21" s="20"/>
      <c r="H21" s="20"/>
      <c r="I21" s="10">
        <v>16896</v>
      </c>
      <c r="J21" s="10">
        <v>16896</v>
      </c>
      <c r="K21" s="10">
        <v>16896</v>
      </c>
      <c r="L21" s="10"/>
      <c r="M21" s="10"/>
      <c r="N21" s="10"/>
      <c r="O21" s="10"/>
      <c r="P21" s="20"/>
      <c r="Q21" s="10"/>
      <c r="R21" s="10"/>
      <c r="S21" s="10"/>
      <c r="T21" s="10"/>
      <c r="U21" s="10"/>
      <c r="V21" s="10"/>
      <c r="W21" s="10"/>
    </row>
    <row r="22" ht="18.75" customHeight="1" spans="1:23">
      <c r="A22" s="8" t="s">
        <v>196</v>
      </c>
      <c r="B22" s="8" t="s">
        <v>222</v>
      </c>
      <c r="C22" s="9" t="s">
        <v>221</v>
      </c>
      <c r="D22" s="8" t="s">
        <v>56</v>
      </c>
      <c r="E22" s="8" t="s">
        <v>75</v>
      </c>
      <c r="F22" s="8" t="s">
        <v>76</v>
      </c>
      <c r="G22" s="8" t="s">
        <v>198</v>
      </c>
      <c r="H22" s="8" t="s">
        <v>199</v>
      </c>
      <c r="I22" s="10">
        <v>16896</v>
      </c>
      <c r="J22" s="10">
        <v>16896</v>
      </c>
      <c r="K22" s="10">
        <v>16896</v>
      </c>
      <c r="L22" s="10"/>
      <c r="M22" s="10"/>
      <c r="N22" s="10"/>
      <c r="O22" s="10"/>
      <c r="P22" s="20"/>
      <c r="Q22" s="10"/>
      <c r="R22" s="10"/>
      <c r="S22" s="10"/>
      <c r="T22" s="10"/>
      <c r="U22" s="10"/>
      <c r="V22" s="10"/>
      <c r="W22" s="10"/>
    </row>
    <row r="23" ht="18.75" customHeight="1" spans="1:23">
      <c r="A23" s="20"/>
      <c r="B23" s="20"/>
      <c r="C23" s="9" t="s">
        <v>223</v>
      </c>
      <c r="D23" s="20"/>
      <c r="E23" s="20"/>
      <c r="F23" s="20"/>
      <c r="G23" s="20"/>
      <c r="H23" s="20"/>
      <c r="I23" s="10">
        <v>316500</v>
      </c>
      <c r="J23" s="10">
        <v>316500</v>
      </c>
      <c r="K23" s="10">
        <v>316500</v>
      </c>
      <c r="L23" s="10"/>
      <c r="M23" s="10"/>
      <c r="N23" s="10"/>
      <c r="O23" s="10"/>
      <c r="P23" s="20"/>
      <c r="Q23" s="10"/>
      <c r="R23" s="10"/>
      <c r="S23" s="10"/>
      <c r="T23" s="10"/>
      <c r="U23" s="10"/>
      <c r="V23" s="10"/>
      <c r="W23" s="10"/>
    </row>
    <row r="24" ht="18.75" customHeight="1" spans="1:23">
      <c r="A24" s="8" t="s">
        <v>217</v>
      </c>
      <c r="B24" s="8" t="s">
        <v>224</v>
      </c>
      <c r="C24" s="9" t="s">
        <v>223</v>
      </c>
      <c r="D24" s="8" t="s">
        <v>56</v>
      </c>
      <c r="E24" s="8" t="s">
        <v>75</v>
      </c>
      <c r="F24" s="8" t="s">
        <v>76</v>
      </c>
      <c r="G24" s="8" t="s">
        <v>198</v>
      </c>
      <c r="H24" s="8" t="s">
        <v>199</v>
      </c>
      <c r="I24" s="10">
        <v>104500</v>
      </c>
      <c r="J24" s="10">
        <v>104500</v>
      </c>
      <c r="K24" s="10">
        <v>104500</v>
      </c>
      <c r="L24" s="10"/>
      <c r="M24" s="10"/>
      <c r="N24" s="10"/>
      <c r="O24" s="10"/>
      <c r="P24" s="20"/>
      <c r="Q24" s="10"/>
      <c r="R24" s="10"/>
      <c r="S24" s="10"/>
      <c r="T24" s="10"/>
      <c r="U24" s="10"/>
      <c r="V24" s="10"/>
      <c r="W24" s="10"/>
    </row>
    <row r="25" ht="18.75" customHeight="1" spans="1:23">
      <c r="A25" s="8" t="s">
        <v>217</v>
      </c>
      <c r="B25" s="8" t="s">
        <v>224</v>
      </c>
      <c r="C25" s="9" t="s">
        <v>223</v>
      </c>
      <c r="D25" s="8" t="s">
        <v>56</v>
      </c>
      <c r="E25" s="8" t="s">
        <v>75</v>
      </c>
      <c r="F25" s="8" t="s">
        <v>76</v>
      </c>
      <c r="G25" s="8" t="s">
        <v>225</v>
      </c>
      <c r="H25" s="8" t="s">
        <v>226</v>
      </c>
      <c r="I25" s="10">
        <v>30000</v>
      </c>
      <c r="J25" s="10">
        <v>30000</v>
      </c>
      <c r="K25" s="10">
        <v>30000</v>
      </c>
      <c r="L25" s="10"/>
      <c r="M25" s="10"/>
      <c r="N25" s="10"/>
      <c r="O25" s="10"/>
      <c r="P25" s="20"/>
      <c r="Q25" s="10"/>
      <c r="R25" s="10"/>
      <c r="S25" s="10"/>
      <c r="T25" s="10"/>
      <c r="U25" s="10"/>
      <c r="V25" s="10"/>
      <c r="W25" s="10"/>
    </row>
    <row r="26" ht="18.75" customHeight="1" spans="1:23">
      <c r="A26" s="8" t="s">
        <v>217</v>
      </c>
      <c r="B26" s="8" t="s">
        <v>224</v>
      </c>
      <c r="C26" s="9" t="s">
        <v>223</v>
      </c>
      <c r="D26" s="8" t="s">
        <v>56</v>
      </c>
      <c r="E26" s="8" t="s">
        <v>75</v>
      </c>
      <c r="F26" s="8" t="s">
        <v>76</v>
      </c>
      <c r="G26" s="8" t="s">
        <v>227</v>
      </c>
      <c r="H26" s="8" t="s">
        <v>228</v>
      </c>
      <c r="I26" s="10">
        <v>90000</v>
      </c>
      <c r="J26" s="10">
        <v>90000</v>
      </c>
      <c r="K26" s="10">
        <v>90000</v>
      </c>
      <c r="L26" s="10"/>
      <c r="M26" s="10"/>
      <c r="N26" s="10"/>
      <c r="O26" s="10"/>
      <c r="P26" s="20"/>
      <c r="Q26" s="10"/>
      <c r="R26" s="10"/>
      <c r="S26" s="10"/>
      <c r="T26" s="10"/>
      <c r="U26" s="10"/>
      <c r="V26" s="10"/>
      <c r="W26" s="10"/>
    </row>
    <row r="27" ht="18.75" customHeight="1" spans="1:23">
      <c r="A27" s="8" t="s">
        <v>217</v>
      </c>
      <c r="B27" s="8" t="s">
        <v>224</v>
      </c>
      <c r="C27" s="9" t="s">
        <v>223</v>
      </c>
      <c r="D27" s="8" t="s">
        <v>56</v>
      </c>
      <c r="E27" s="8" t="s">
        <v>75</v>
      </c>
      <c r="F27" s="8" t="s">
        <v>76</v>
      </c>
      <c r="G27" s="8" t="s">
        <v>229</v>
      </c>
      <c r="H27" s="8" t="s">
        <v>230</v>
      </c>
      <c r="I27" s="10">
        <v>10000</v>
      </c>
      <c r="J27" s="10">
        <v>10000</v>
      </c>
      <c r="K27" s="10">
        <v>10000</v>
      </c>
      <c r="L27" s="10"/>
      <c r="M27" s="10"/>
      <c r="N27" s="10"/>
      <c r="O27" s="10"/>
      <c r="P27" s="20"/>
      <c r="Q27" s="10"/>
      <c r="R27" s="10"/>
      <c r="S27" s="10"/>
      <c r="T27" s="10"/>
      <c r="U27" s="10"/>
      <c r="V27" s="10"/>
      <c r="W27" s="10"/>
    </row>
    <row r="28" ht="18.75" customHeight="1" spans="1:23">
      <c r="A28" s="8" t="s">
        <v>217</v>
      </c>
      <c r="B28" s="8" t="s">
        <v>224</v>
      </c>
      <c r="C28" s="9" t="s">
        <v>223</v>
      </c>
      <c r="D28" s="8" t="s">
        <v>56</v>
      </c>
      <c r="E28" s="8" t="s">
        <v>75</v>
      </c>
      <c r="F28" s="8" t="s">
        <v>76</v>
      </c>
      <c r="G28" s="8" t="s">
        <v>202</v>
      </c>
      <c r="H28" s="8" t="s">
        <v>203</v>
      </c>
      <c r="I28" s="10">
        <v>30000</v>
      </c>
      <c r="J28" s="10">
        <v>30000</v>
      </c>
      <c r="K28" s="10">
        <v>30000</v>
      </c>
      <c r="L28" s="10"/>
      <c r="M28" s="10"/>
      <c r="N28" s="10"/>
      <c r="O28" s="10"/>
      <c r="P28" s="20"/>
      <c r="Q28" s="10"/>
      <c r="R28" s="10"/>
      <c r="S28" s="10"/>
      <c r="T28" s="10"/>
      <c r="U28" s="10"/>
      <c r="V28" s="10"/>
      <c r="W28" s="10"/>
    </row>
    <row r="29" ht="18.75" customHeight="1" spans="1:23">
      <c r="A29" s="8" t="s">
        <v>217</v>
      </c>
      <c r="B29" s="8" t="s">
        <v>224</v>
      </c>
      <c r="C29" s="9" t="s">
        <v>223</v>
      </c>
      <c r="D29" s="8" t="s">
        <v>56</v>
      </c>
      <c r="E29" s="8" t="s">
        <v>75</v>
      </c>
      <c r="F29" s="8" t="s">
        <v>76</v>
      </c>
      <c r="G29" s="8" t="s">
        <v>204</v>
      </c>
      <c r="H29" s="8" t="s">
        <v>205</v>
      </c>
      <c r="I29" s="10">
        <v>15000</v>
      </c>
      <c r="J29" s="10">
        <v>15000</v>
      </c>
      <c r="K29" s="10">
        <v>15000</v>
      </c>
      <c r="L29" s="10"/>
      <c r="M29" s="10"/>
      <c r="N29" s="10"/>
      <c r="O29" s="10"/>
      <c r="P29" s="20"/>
      <c r="Q29" s="10"/>
      <c r="R29" s="10"/>
      <c r="S29" s="10"/>
      <c r="T29" s="10"/>
      <c r="U29" s="10"/>
      <c r="V29" s="10"/>
      <c r="W29" s="10"/>
    </row>
    <row r="30" ht="18.75" customHeight="1" spans="1:23">
      <c r="A30" s="8" t="s">
        <v>217</v>
      </c>
      <c r="B30" s="8" t="s">
        <v>224</v>
      </c>
      <c r="C30" s="9" t="s">
        <v>223</v>
      </c>
      <c r="D30" s="8" t="s">
        <v>56</v>
      </c>
      <c r="E30" s="8" t="s">
        <v>75</v>
      </c>
      <c r="F30" s="8" t="s">
        <v>76</v>
      </c>
      <c r="G30" s="8" t="s">
        <v>231</v>
      </c>
      <c r="H30" s="8" t="s">
        <v>232</v>
      </c>
      <c r="I30" s="10">
        <v>3000</v>
      </c>
      <c r="J30" s="10">
        <v>3000</v>
      </c>
      <c r="K30" s="10">
        <v>3000</v>
      </c>
      <c r="L30" s="10"/>
      <c r="M30" s="10"/>
      <c r="N30" s="10"/>
      <c r="O30" s="10"/>
      <c r="P30" s="20"/>
      <c r="Q30" s="10"/>
      <c r="R30" s="10"/>
      <c r="S30" s="10"/>
      <c r="T30" s="10"/>
      <c r="U30" s="10"/>
      <c r="V30" s="10"/>
      <c r="W30" s="10"/>
    </row>
    <row r="31" ht="18.75" customHeight="1" spans="1:23">
      <c r="A31" s="8" t="s">
        <v>217</v>
      </c>
      <c r="B31" s="8" t="s">
        <v>224</v>
      </c>
      <c r="C31" s="9" t="s">
        <v>223</v>
      </c>
      <c r="D31" s="8" t="s">
        <v>56</v>
      </c>
      <c r="E31" s="8" t="s">
        <v>75</v>
      </c>
      <c r="F31" s="8" t="s">
        <v>76</v>
      </c>
      <c r="G31" s="8" t="s">
        <v>206</v>
      </c>
      <c r="H31" s="8" t="s">
        <v>207</v>
      </c>
      <c r="I31" s="10">
        <v>30000</v>
      </c>
      <c r="J31" s="10">
        <v>30000</v>
      </c>
      <c r="K31" s="10">
        <v>30000</v>
      </c>
      <c r="L31" s="10"/>
      <c r="M31" s="10"/>
      <c r="N31" s="10"/>
      <c r="O31" s="10"/>
      <c r="P31" s="20"/>
      <c r="Q31" s="10"/>
      <c r="R31" s="10"/>
      <c r="S31" s="10"/>
      <c r="T31" s="10"/>
      <c r="U31" s="10"/>
      <c r="V31" s="10"/>
      <c r="W31" s="10"/>
    </row>
    <row r="32" ht="18.75" customHeight="1" spans="1:23">
      <c r="A32" s="8" t="s">
        <v>217</v>
      </c>
      <c r="B32" s="8" t="s">
        <v>224</v>
      </c>
      <c r="C32" s="9" t="s">
        <v>223</v>
      </c>
      <c r="D32" s="8" t="s">
        <v>56</v>
      </c>
      <c r="E32" s="8" t="s">
        <v>75</v>
      </c>
      <c r="F32" s="8" t="s">
        <v>76</v>
      </c>
      <c r="G32" s="8" t="s">
        <v>233</v>
      </c>
      <c r="H32" s="8" t="s">
        <v>126</v>
      </c>
      <c r="I32" s="10">
        <v>4000</v>
      </c>
      <c r="J32" s="10">
        <v>4000</v>
      </c>
      <c r="K32" s="10">
        <v>4000</v>
      </c>
      <c r="L32" s="10"/>
      <c r="M32" s="10"/>
      <c r="N32" s="10"/>
      <c r="O32" s="10"/>
      <c r="P32" s="20"/>
      <c r="Q32" s="10"/>
      <c r="R32" s="10"/>
      <c r="S32" s="10"/>
      <c r="T32" s="10"/>
      <c r="U32" s="10"/>
      <c r="V32" s="10"/>
      <c r="W32" s="10"/>
    </row>
    <row r="33" ht="32" customHeight="1" spans="1:23">
      <c r="A33" s="20"/>
      <c r="B33" s="20"/>
      <c r="C33" s="9" t="s">
        <v>234</v>
      </c>
      <c r="D33" s="20"/>
      <c r="E33" s="20"/>
      <c r="F33" s="20"/>
      <c r="G33" s="20"/>
      <c r="H33" s="20"/>
      <c r="I33" s="10">
        <v>150000</v>
      </c>
      <c r="J33" s="10">
        <v>150000</v>
      </c>
      <c r="K33" s="10">
        <v>150000</v>
      </c>
      <c r="L33" s="10"/>
      <c r="M33" s="10"/>
      <c r="N33" s="10"/>
      <c r="O33" s="10"/>
      <c r="P33" s="20"/>
      <c r="Q33" s="10"/>
      <c r="R33" s="10"/>
      <c r="S33" s="10"/>
      <c r="T33" s="10"/>
      <c r="U33" s="10"/>
      <c r="V33" s="10"/>
      <c r="W33" s="10"/>
    </row>
    <row r="34" ht="28" customHeight="1" spans="1:23">
      <c r="A34" s="8" t="s">
        <v>196</v>
      </c>
      <c r="B34" s="8" t="s">
        <v>235</v>
      </c>
      <c r="C34" s="9" t="s">
        <v>234</v>
      </c>
      <c r="D34" s="8" t="s">
        <v>56</v>
      </c>
      <c r="E34" s="8" t="s">
        <v>75</v>
      </c>
      <c r="F34" s="8" t="s">
        <v>76</v>
      </c>
      <c r="G34" s="8" t="s">
        <v>210</v>
      </c>
      <c r="H34" s="8" t="s">
        <v>211</v>
      </c>
      <c r="I34" s="10">
        <v>50000</v>
      </c>
      <c r="J34" s="10">
        <v>50000</v>
      </c>
      <c r="K34" s="10">
        <v>50000</v>
      </c>
      <c r="L34" s="10"/>
      <c r="M34" s="10"/>
      <c r="N34" s="10"/>
      <c r="O34" s="10"/>
      <c r="P34" s="20"/>
      <c r="Q34" s="10"/>
      <c r="R34" s="10"/>
      <c r="S34" s="10"/>
      <c r="T34" s="10"/>
      <c r="U34" s="10"/>
      <c r="V34" s="10"/>
      <c r="W34" s="10"/>
    </row>
    <row r="35" ht="30" customHeight="1" spans="1:23">
      <c r="A35" s="8" t="s">
        <v>196</v>
      </c>
      <c r="B35" s="8" t="s">
        <v>235</v>
      </c>
      <c r="C35" s="9" t="s">
        <v>234</v>
      </c>
      <c r="D35" s="8" t="s">
        <v>56</v>
      </c>
      <c r="E35" s="8" t="s">
        <v>75</v>
      </c>
      <c r="F35" s="8" t="s">
        <v>76</v>
      </c>
      <c r="G35" s="8" t="s">
        <v>210</v>
      </c>
      <c r="H35" s="8" t="s">
        <v>211</v>
      </c>
      <c r="I35" s="10">
        <v>100000</v>
      </c>
      <c r="J35" s="10">
        <v>100000</v>
      </c>
      <c r="K35" s="10">
        <v>100000</v>
      </c>
      <c r="L35" s="10"/>
      <c r="M35" s="10"/>
      <c r="N35" s="10"/>
      <c r="O35" s="10"/>
      <c r="P35" s="20"/>
      <c r="Q35" s="10"/>
      <c r="R35" s="10"/>
      <c r="S35" s="10"/>
      <c r="T35" s="10"/>
      <c r="U35" s="10"/>
      <c r="V35" s="10"/>
      <c r="W35" s="10"/>
    </row>
    <row r="36" ht="18.75" customHeight="1" spans="1:23">
      <c r="A36" s="20"/>
      <c r="B36" s="20"/>
      <c r="C36" s="9" t="s">
        <v>236</v>
      </c>
      <c r="D36" s="20"/>
      <c r="E36" s="20"/>
      <c r="F36" s="20"/>
      <c r="G36" s="20"/>
      <c r="H36" s="20"/>
      <c r="I36" s="10">
        <v>2166000</v>
      </c>
      <c r="J36" s="10"/>
      <c r="K36" s="10"/>
      <c r="L36" s="10"/>
      <c r="M36" s="10"/>
      <c r="N36" s="10"/>
      <c r="O36" s="10"/>
      <c r="P36" s="20"/>
      <c r="Q36" s="10"/>
      <c r="R36" s="10">
        <v>2166000</v>
      </c>
      <c r="S36" s="10"/>
      <c r="T36" s="10"/>
      <c r="U36" s="10"/>
      <c r="V36" s="10"/>
      <c r="W36" s="10">
        <v>2166000</v>
      </c>
    </row>
    <row r="37" ht="18.75" customHeight="1" spans="1:23">
      <c r="A37" s="8" t="s">
        <v>196</v>
      </c>
      <c r="B37" s="8" t="s">
        <v>237</v>
      </c>
      <c r="C37" s="9" t="s">
        <v>236</v>
      </c>
      <c r="D37" s="8" t="s">
        <v>56</v>
      </c>
      <c r="E37" s="8" t="s">
        <v>75</v>
      </c>
      <c r="F37" s="8" t="s">
        <v>76</v>
      </c>
      <c r="G37" s="8" t="s">
        <v>174</v>
      </c>
      <c r="H37" s="8" t="s">
        <v>175</v>
      </c>
      <c r="I37" s="10">
        <v>2160000</v>
      </c>
      <c r="J37" s="10"/>
      <c r="K37" s="10"/>
      <c r="L37" s="10"/>
      <c r="M37" s="10"/>
      <c r="N37" s="10"/>
      <c r="O37" s="10"/>
      <c r="P37" s="20"/>
      <c r="Q37" s="10"/>
      <c r="R37" s="10">
        <v>2160000</v>
      </c>
      <c r="S37" s="10"/>
      <c r="T37" s="10"/>
      <c r="U37" s="10"/>
      <c r="V37" s="10"/>
      <c r="W37" s="10">
        <v>2160000</v>
      </c>
    </row>
    <row r="38" ht="18.75" customHeight="1" spans="1:23">
      <c r="A38" s="8" t="s">
        <v>196</v>
      </c>
      <c r="B38" s="8" t="s">
        <v>237</v>
      </c>
      <c r="C38" s="9" t="s">
        <v>236</v>
      </c>
      <c r="D38" s="8" t="s">
        <v>56</v>
      </c>
      <c r="E38" s="8" t="s">
        <v>75</v>
      </c>
      <c r="F38" s="8" t="s">
        <v>76</v>
      </c>
      <c r="G38" s="8" t="s">
        <v>238</v>
      </c>
      <c r="H38" s="8" t="s">
        <v>69</v>
      </c>
      <c r="I38" s="10">
        <v>3000</v>
      </c>
      <c r="J38" s="10"/>
      <c r="K38" s="10"/>
      <c r="L38" s="10"/>
      <c r="M38" s="10"/>
      <c r="N38" s="10"/>
      <c r="O38" s="10"/>
      <c r="P38" s="20"/>
      <c r="Q38" s="10"/>
      <c r="R38" s="10">
        <v>3000</v>
      </c>
      <c r="S38" s="10"/>
      <c r="T38" s="10"/>
      <c r="U38" s="10"/>
      <c r="V38" s="10"/>
      <c r="W38" s="10">
        <v>3000</v>
      </c>
    </row>
    <row r="39" ht="18.75" customHeight="1" spans="1:23">
      <c r="A39" s="8" t="s">
        <v>196</v>
      </c>
      <c r="B39" s="8" t="s">
        <v>237</v>
      </c>
      <c r="C39" s="9" t="s">
        <v>236</v>
      </c>
      <c r="D39" s="8" t="s">
        <v>56</v>
      </c>
      <c r="E39" s="8" t="s">
        <v>75</v>
      </c>
      <c r="F39" s="8" t="s">
        <v>76</v>
      </c>
      <c r="G39" s="8" t="s">
        <v>238</v>
      </c>
      <c r="H39" s="8" t="s">
        <v>69</v>
      </c>
      <c r="I39" s="10">
        <v>3000</v>
      </c>
      <c r="J39" s="10"/>
      <c r="K39" s="10"/>
      <c r="L39" s="10"/>
      <c r="M39" s="10"/>
      <c r="N39" s="10"/>
      <c r="O39" s="10"/>
      <c r="P39" s="20"/>
      <c r="Q39" s="10"/>
      <c r="R39" s="10">
        <v>3000</v>
      </c>
      <c r="S39" s="10"/>
      <c r="T39" s="10"/>
      <c r="U39" s="10"/>
      <c r="V39" s="10"/>
      <c r="W39" s="10">
        <v>3000</v>
      </c>
    </row>
    <row r="40" ht="18.75" customHeight="1" spans="1:23">
      <c r="A40" s="11" t="s">
        <v>32</v>
      </c>
      <c r="B40" s="11"/>
      <c r="C40" s="11"/>
      <c r="D40" s="11"/>
      <c r="E40" s="11"/>
      <c r="F40" s="11"/>
      <c r="G40" s="11"/>
      <c r="H40" s="11"/>
      <c r="I40" s="10">
        <v>4352465.6</v>
      </c>
      <c r="J40" s="10">
        <v>2186465.6</v>
      </c>
      <c r="K40" s="57">
        <v>2186465.6</v>
      </c>
      <c r="L40" s="10"/>
      <c r="M40" s="10"/>
      <c r="N40" s="10"/>
      <c r="O40" s="10"/>
      <c r="P40" s="10"/>
      <c r="Q40" s="10"/>
      <c r="R40" s="10">
        <v>2166000</v>
      </c>
      <c r="S40" s="10"/>
      <c r="T40" s="10"/>
      <c r="U40" s="10"/>
      <c r="V40" s="10"/>
      <c r="W40" s="10">
        <v>2166000</v>
      </c>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3"/>
  <sheetViews>
    <sheetView showZeros="0" workbookViewId="0">
      <selection activeCell="B48" sqref="B4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35.875" customWidth="1"/>
  </cols>
  <sheetData>
    <row r="1" customHeight="1" spans="1:10">
      <c r="A1" s="17" t="s">
        <v>239</v>
      </c>
      <c r="B1" s="17"/>
      <c r="C1" s="17"/>
      <c r="D1" s="17"/>
      <c r="E1" s="17"/>
      <c r="F1" s="17"/>
      <c r="G1" s="17"/>
      <c r="H1" s="17"/>
      <c r="I1" s="17"/>
      <c r="J1" s="17"/>
    </row>
    <row r="2" ht="45" customHeight="1" spans="1:10">
      <c r="A2" s="34" t="s">
        <v>240</v>
      </c>
      <c r="B2" s="34"/>
      <c r="C2" s="34"/>
      <c r="D2" s="34"/>
      <c r="E2" s="34"/>
      <c r="F2" s="34"/>
      <c r="G2" s="34"/>
      <c r="H2" s="34"/>
      <c r="I2" s="34"/>
      <c r="J2" s="34"/>
    </row>
    <row r="3" ht="20.25" customHeight="1" spans="1:10">
      <c r="A3" s="16" t="str">
        <f>"单位名称："&amp;"元江哈尼族彝族傣族自治县第二幼儿园"</f>
        <v>单位名称：元江哈尼族彝族傣族自治县第二幼儿园</v>
      </c>
      <c r="B3" s="16"/>
      <c r="C3" s="16"/>
      <c r="D3" s="16"/>
      <c r="E3" s="16"/>
      <c r="F3" s="16"/>
      <c r="G3" s="16"/>
      <c r="H3" s="16"/>
      <c r="I3" s="16"/>
      <c r="J3" s="16"/>
    </row>
    <row r="4" ht="20.25" customHeight="1" spans="1:10">
      <c r="A4" s="35" t="s">
        <v>241</v>
      </c>
      <c r="B4" s="35" t="s">
        <v>242</v>
      </c>
      <c r="C4" s="35" t="s">
        <v>243</v>
      </c>
      <c r="D4" s="35" t="s">
        <v>244</v>
      </c>
      <c r="E4" s="35" t="s">
        <v>245</v>
      </c>
      <c r="F4" s="35" t="s">
        <v>246</v>
      </c>
      <c r="G4" s="35" t="s">
        <v>247</v>
      </c>
      <c r="H4" s="35" t="s">
        <v>248</v>
      </c>
      <c r="I4" s="35" t="s">
        <v>249</v>
      </c>
      <c r="J4" s="35" t="s">
        <v>250</v>
      </c>
    </row>
    <row r="5" ht="46.5" customHeight="1" spans="1:10">
      <c r="A5" s="35"/>
      <c r="B5" s="35"/>
      <c r="C5" s="35"/>
      <c r="D5" s="35"/>
      <c r="E5" s="35"/>
      <c r="F5" s="35"/>
      <c r="G5" s="35"/>
      <c r="H5" s="35"/>
      <c r="I5" s="35"/>
      <c r="J5" s="35"/>
    </row>
    <row r="6" ht="25" customHeight="1" spans="1:10">
      <c r="A6" s="37">
        <v>1</v>
      </c>
      <c r="B6" s="37">
        <v>2</v>
      </c>
      <c r="C6" s="37">
        <v>3</v>
      </c>
      <c r="D6" s="37">
        <v>4</v>
      </c>
      <c r="E6" s="37">
        <v>5</v>
      </c>
      <c r="F6" s="37">
        <v>6</v>
      </c>
      <c r="G6" s="37">
        <v>7</v>
      </c>
      <c r="H6" s="37">
        <v>8</v>
      </c>
      <c r="I6" s="37">
        <v>9</v>
      </c>
      <c r="J6" s="37">
        <v>10</v>
      </c>
    </row>
    <row r="7" ht="25" customHeight="1" spans="1:10">
      <c r="A7" s="20" t="s">
        <v>56</v>
      </c>
      <c r="B7" s="20"/>
      <c r="C7" s="20"/>
      <c r="E7" s="44"/>
      <c r="F7" s="44"/>
      <c r="G7" s="44"/>
      <c r="H7" s="44"/>
      <c r="I7" s="44"/>
      <c r="J7" s="44"/>
    </row>
    <row r="8" ht="98" customHeight="1" spans="1:10">
      <c r="A8" s="52" t="s">
        <v>221</v>
      </c>
      <c r="B8" s="20" t="s">
        <v>251</v>
      </c>
      <c r="C8" s="38"/>
      <c r="D8" s="38"/>
      <c r="E8" s="44"/>
      <c r="F8" s="44"/>
      <c r="G8" s="44"/>
      <c r="H8" s="44"/>
      <c r="I8" s="44"/>
      <c r="J8" s="44"/>
    </row>
    <row r="9" ht="25" customHeight="1" spans="1:10">
      <c r="A9" s="20"/>
      <c r="B9" s="20"/>
      <c r="C9" s="20" t="s">
        <v>252</v>
      </c>
      <c r="D9" s="53" t="s">
        <v>253</v>
      </c>
      <c r="E9" s="54" t="s">
        <v>254</v>
      </c>
      <c r="F9" s="45" t="s">
        <v>255</v>
      </c>
      <c r="G9" s="38" t="s">
        <v>256</v>
      </c>
      <c r="H9" s="45" t="s">
        <v>257</v>
      </c>
      <c r="I9" s="45" t="s">
        <v>258</v>
      </c>
      <c r="J9" s="54" t="s">
        <v>259</v>
      </c>
    </row>
    <row r="10" ht="25" customHeight="1" spans="1:10">
      <c r="A10" s="20"/>
      <c r="B10" s="20"/>
      <c r="C10" s="20" t="s">
        <v>252</v>
      </c>
      <c r="D10" s="53" t="s">
        <v>260</v>
      </c>
      <c r="E10" s="54" t="s">
        <v>261</v>
      </c>
      <c r="F10" s="45" t="s">
        <v>255</v>
      </c>
      <c r="G10" s="38" t="s">
        <v>256</v>
      </c>
      <c r="H10" s="45" t="s">
        <v>257</v>
      </c>
      <c r="I10" s="45" t="s">
        <v>258</v>
      </c>
      <c r="J10" s="54" t="s">
        <v>262</v>
      </c>
    </row>
    <row r="11" ht="25" customHeight="1" spans="1:10">
      <c r="A11" s="20"/>
      <c r="B11" s="20"/>
      <c r="C11" s="20" t="s">
        <v>252</v>
      </c>
      <c r="D11" s="53" t="s">
        <v>263</v>
      </c>
      <c r="E11" s="54" t="s">
        <v>264</v>
      </c>
      <c r="F11" s="45" t="s">
        <v>255</v>
      </c>
      <c r="G11" s="38" t="s">
        <v>256</v>
      </c>
      <c r="H11" s="45" t="s">
        <v>257</v>
      </c>
      <c r="I11" s="45" t="s">
        <v>258</v>
      </c>
      <c r="J11" s="54" t="s">
        <v>265</v>
      </c>
    </row>
    <row r="12" ht="25" customHeight="1" spans="1:10">
      <c r="A12" s="20"/>
      <c r="B12" s="20"/>
      <c r="C12" s="20" t="s">
        <v>266</v>
      </c>
      <c r="D12" s="53" t="s">
        <v>267</v>
      </c>
      <c r="E12" s="54" t="s">
        <v>268</v>
      </c>
      <c r="F12" s="45" t="s">
        <v>269</v>
      </c>
      <c r="G12" s="38" t="s">
        <v>270</v>
      </c>
      <c r="H12" s="45" t="s">
        <v>257</v>
      </c>
      <c r="I12" s="45" t="s">
        <v>258</v>
      </c>
      <c r="J12" s="54" t="s">
        <v>271</v>
      </c>
    </row>
    <row r="13" ht="25" customHeight="1" spans="1:10">
      <c r="A13" s="20"/>
      <c r="B13" s="20"/>
      <c r="C13" s="20" t="s">
        <v>272</v>
      </c>
      <c r="D13" s="53" t="s">
        <v>273</v>
      </c>
      <c r="E13" s="54" t="s">
        <v>274</v>
      </c>
      <c r="F13" s="45" t="s">
        <v>269</v>
      </c>
      <c r="G13" s="38" t="s">
        <v>275</v>
      </c>
      <c r="H13" s="45" t="s">
        <v>257</v>
      </c>
      <c r="I13" s="45" t="s">
        <v>258</v>
      </c>
      <c r="J13" s="54" t="s">
        <v>276</v>
      </c>
    </row>
    <row r="14" ht="99" customHeight="1" spans="1:10">
      <c r="A14" s="52" t="s">
        <v>236</v>
      </c>
      <c r="B14" s="20" t="s">
        <v>277</v>
      </c>
      <c r="C14" s="20"/>
      <c r="D14" s="20"/>
      <c r="E14" s="20"/>
      <c r="F14" s="20"/>
      <c r="G14" s="20"/>
      <c r="H14" s="20"/>
      <c r="I14" s="20"/>
      <c r="J14" s="20"/>
    </row>
    <row r="15" ht="25" customHeight="1" spans="1:10">
      <c r="A15" s="20"/>
      <c r="B15" s="20"/>
      <c r="C15" s="20" t="s">
        <v>252</v>
      </c>
      <c r="D15" s="53" t="s">
        <v>253</v>
      </c>
      <c r="E15" s="54" t="s">
        <v>278</v>
      </c>
      <c r="F15" s="45" t="s">
        <v>269</v>
      </c>
      <c r="G15" s="38" t="s">
        <v>279</v>
      </c>
      <c r="H15" s="45" t="s">
        <v>280</v>
      </c>
      <c r="I15" s="45" t="s">
        <v>258</v>
      </c>
      <c r="J15" s="54" t="s">
        <v>281</v>
      </c>
    </row>
    <row r="16" ht="25" customHeight="1" spans="1:10">
      <c r="A16" s="20"/>
      <c r="B16" s="20"/>
      <c r="C16" s="20" t="s">
        <v>252</v>
      </c>
      <c r="D16" s="53" t="s">
        <v>253</v>
      </c>
      <c r="E16" s="54" t="s">
        <v>282</v>
      </c>
      <c r="F16" s="45" t="s">
        <v>255</v>
      </c>
      <c r="G16" s="38" t="s">
        <v>256</v>
      </c>
      <c r="H16" s="45" t="s">
        <v>257</v>
      </c>
      <c r="I16" s="45" t="s">
        <v>258</v>
      </c>
      <c r="J16" s="54" t="s">
        <v>283</v>
      </c>
    </row>
    <row r="17" ht="25" customHeight="1" spans="1:10">
      <c r="A17" s="20"/>
      <c r="B17" s="20"/>
      <c r="C17" s="20" t="s">
        <v>252</v>
      </c>
      <c r="D17" s="53" t="s">
        <v>263</v>
      </c>
      <c r="E17" s="54" t="s">
        <v>284</v>
      </c>
      <c r="F17" s="45" t="s">
        <v>255</v>
      </c>
      <c r="G17" s="38" t="s">
        <v>256</v>
      </c>
      <c r="H17" s="45" t="s">
        <v>257</v>
      </c>
      <c r="I17" s="45" t="s">
        <v>258</v>
      </c>
      <c r="J17" s="54" t="s">
        <v>285</v>
      </c>
    </row>
    <row r="18" ht="25" customHeight="1" spans="1:10">
      <c r="A18" s="20"/>
      <c r="B18" s="20"/>
      <c r="C18" s="20" t="s">
        <v>266</v>
      </c>
      <c r="D18" s="53" t="s">
        <v>267</v>
      </c>
      <c r="E18" s="54" t="s">
        <v>286</v>
      </c>
      <c r="F18" s="45" t="s">
        <v>287</v>
      </c>
      <c r="G18" s="38" t="s">
        <v>275</v>
      </c>
      <c r="H18" s="45" t="s">
        <v>257</v>
      </c>
      <c r="I18" s="45" t="s">
        <v>258</v>
      </c>
      <c r="J18" s="54" t="s">
        <v>288</v>
      </c>
    </row>
    <row r="19" ht="25" customHeight="1" spans="1:10">
      <c r="A19" s="20"/>
      <c r="B19" s="20"/>
      <c r="C19" s="20" t="s">
        <v>272</v>
      </c>
      <c r="D19" s="53" t="s">
        <v>273</v>
      </c>
      <c r="E19" s="54" t="s">
        <v>289</v>
      </c>
      <c r="F19" s="45" t="s">
        <v>269</v>
      </c>
      <c r="G19" s="38" t="s">
        <v>275</v>
      </c>
      <c r="H19" s="45" t="s">
        <v>257</v>
      </c>
      <c r="I19" s="45" t="s">
        <v>258</v>
      </c>
      <c r="J19" s="54" t="s">
        <v>290</v>
      </c>
    </row>
    <row r="20" ht="99" customHeight="1" spans="1:10">
      <c r="A20" s="52" t="s">
        <v>212</v>
      </c>
      <c r="B20" s="20" t="s">
        <v>291</v>
      </c>
      <c r="C20" s="20"/>
      <c r="D20" s="20"/>
      <c r="E20" s="20"/>
      <c r="F20" s="20"/>
      <c r="G20" s="20"/>
      <c r="H20" s="20"/>
      <c r="I20" s="20"/>
      <c r="J20" s="20"/>
    </row>
    <row r="21" ht="25" customHeight="1" spans="1:10">
      <c r="A21" s="20"/>
      <c r="B21" s="20"/>
      <c r="C21" s="20" t="s">
        <v>252</v>
      </c>
      <c r="D21" s="53" t="s">
        <v>253</v>
      </c>
      <c r="E21" s="54" t="s">
        <v>292</v>
      </c>
      <c r="F21" s="45" t="s">
        <v>255</v>
      </c>
      <c r="G21" s="38" t="s">
        <v>293</v>
      </c>
      <c r="H21" s="45" t="s">
        <v>294</v>
      </c>
      <c r="I21" s="45" t="s">
        <v>258</v>
      </c>
      <c r="J21" s="54" t="s">
        <v>292</v>
      </c>
    </row>
    <row r="22" ht="25" customHeight="1" spans="1:10">
      <c r="A22" s="20"/>
      <c r="B22" s="20"/>
      <c r="C22" s="20" t="s">
        <v>252</v>
      </c>
      <c r="D22" s="53" t="s">
        <v>253</v>
      </c>
      <c r="E22" s="54" t="s">
        <v>295</v>
      </c>
      <c r="F22" s="45" t="s">
        <v>255</v>
      </c>
      <c r="G22" s="38" t="s">
        <v>296</v>
      </c>
      <c r="H22" s="45" t="s">
        <v>294</v>
      </c>
      <c r="I22" s="45" t="s">
        <v>258</v>
      </c>
      <c r="J22" s="54" t="s">
        <v>297</v>
      </c>
    </row>
    <row r="23" ht="25" customHeight="1" spans="1:10">
      <c r="A23" s="20"/>
      <c r="B23" s="20"/>
      <c r="C23" s="20" t="s">
        <v>252</v>
      </c>
      <c r="D23" s="53" t="s">
        <v>253</v>
      </c>
      <c r="E23" s="54" t="s">
        <v>298</v>
      </c>
      <c r="F23" s="45" t="s">
        <v>255</v>
      </c>
      <c r="G23" s="38" t="s">
        <v>299</v>
      </c>
      <c r="H23" s="45" t="s">
        <v>294</v>
      </c>
      <c r="I23" s="45" t="s">
        <v>258</v>
      </c>
      <c r="J23" s="54" t="s">
        <v>300</v>
      </c>
    </row>
    <row r="24" ht="25" customHeight="1" spans="1:10">
      <c r="A24" s="20"/>
      <c r="B24" s="20"/>
      <c r="C24" s="20" t="s">
        <v>252</v>
      </c>
      <c r="D24" s="53" t="s">
        <v>253</v>
      </c>
      <c r="E24" s="54" t="s">
        <v>301</v>
      </c>
      <c r="F24" s="45" t="s">
        <v>269</v>
      </c>
      <c r="G24" s="38" t="s">
        <v>279</v>
      </c>
      <c r="H24" s="45" t="s">
        <v>280</v>
      </c>
      <c r="I24" s="45" t="s">
        <v>258</v>
      </c>
      <c r="J24" s="54" t="s">
        <v>302</v>
      </c>
    </row>
    <row r="25" ht="25" customHeight="1" spans="1:10">
      <c r="A25" s="20"/>
      <c r="B25" s="20"/>
      <c r="C25" s="20" t="s">
        <v>252</v>
      </c>
      <c r="D25" s="53" t="s">
        <v>260</v>
      </c>
      <c r="E25" s="54" t="s">
        <v>303</v>
      </c>
      <c r="F25" s="45" t="s">
        <v>269</v>
      </c>
      <c r="G25" s="38" t="s">
        <v>304</v>
      </c>
      <c r="H25" s="45" t="s">
        <v>257</v>
      </c>
      <c r="I25" s="45" t="s">
        <v>258</v>
      </c>
      <c r="J25" s="54" t="s">
        <v>305</v>
      </c>
    </row>
    <row r="26" ht="25" customHeight="1" spans="1:10">
      <c r="A26" s="20"/>
      <c r="B26" s="20"/>
      <c r="C26" s="20" t="s">
        <v>252</v>
      </c>
      <c r="D26" s="53" t="s">
        <v>260</v>
      </c>
      <c r="E26" s="54" t="s">
        <v>306</v>
      </c>
      <c r="F26" s="45" t="s">
        <v>255</v>
      </c>
      <c r="G26" s="38" t="s">
        <v>256</v>
      </c>
      <c r="H26" s="45" t="s">
        <v>257</v>
      </c>
      <c r="I26" s="45" t="s">
        <v>258</v>
      </c>
      <c r="J26" s="54" t="s">
        <v>306</v>
      </c>
    </row>
    <row r="27" ht="25" customHeight="1" spans="1:10">
      <c r="A27" s="20"/>
      <c r="B27" s="20"/>
      <c r="C27" s="20" t="s">
        <v>266</v>
      </c>
      <c r="D27" s="53" t="s">
        <v>267</v>
      </c>
      <c r="E27" s="54" t="s">
        <v>307</v>
      </c>
      <c r="F27" s="45" t="s">
        <v>269</v>
      </c>
      <c r="G27" s="38" t="s">
        <v>308</v>
      </c>
      <c r="H27" s="45" t="s">
        <v>257</v>
      </c>
      <c r="I27" s="45" t="s">
        <v>258</v>
      </c>
      <c r="J27" s="54" t="s">
        <v>309</v>
      </c>
    </row>
    <row r="28" ht="25" customHeight="1" spans="1:10">
      <c r="A28" s="20"/>
      <c r="B28" s="20"/>
      <c r="C28" s="20" t="s">
        <v>272</v>
      </c>
      <c r="D28" s="53" t="s">
        <v>273</v>
      </c>
      <c r="E28" s="54" t="s">
        <v>310</v>
      </c>
      <c r="F28" s="45" t="s">
        <v>269</v>
      </c>
      <c r="G28" s="38" t="s">
        <v>275</v>
      </c>
      <c r="H28" s="45" t="s">
        <v>257</v>
      </c>
      <c r="I28" s="45" t="s">
        <v>258</v>
      </c>
      <c r="J28" s="54" t="s">
        <v>310</v>
      </c>
    </row>
    <row r="29" ht="78" customHeight="1" spans="1:10">
      <c r="A29" s="52" t="s">
        <v>234</v>
      </c>
      <c r="B29" s="20" t="s">
        <v>311</v>
      </c>
      <c r="C29" s="20"/>
      <c r="D29" s="20"/>
      <c r="E29" s="20"/>
      <c r="F29" s="20"/>
      <c r="G29" s="20"/>
      <c r="H29" s="20"/>
      <c r="I29" s="20"/>
      <c r="J29" s="20"/>
    </row>
    <row r="30" ht="25" customHeight="1" spans="1:10">
      <c r="A30" s="20"/>
      <c r="B30" s="20"/>
      <c r="C30" s="20" t="s">
        <v>252</v>
      </c>
      <c r="D30" s="53" t="s">
        <v>253</v>
      </c>
      <c r="E30" s="54" t="s">
        <v>312</v>
      </c>
      <c r="F30" s="45" t="s">
        <v>269</v>
      </c>
      <c r="G30" s="38" t="s">
        <v>313</v>
      </c>
      <c r="H30" s="45" t="s">
        <v>280</v>
      </c>
      <c r="I30" s="45" t="s">
        <v>258</v>
      </c>
      <c r="J30" s="54" t="s">
        <v>314</v>
      </c>
    </row>
    <row r="31" ht="25" customHeight="1" spans="1:10">
      <c r="A31" s="20"/>
      <c r="B31" s="20"/>
      <c r="C31" s="20" t="s">
        <v>252</v>
      </c>
      <c r="D31" s="53" t="s">
        <v>260</v>
      </c>
      <c r="E31" s="54" t="s">
        <v>315</v>
      </c>
      <c r="F31" s="45" t="s">
        <v>255</v>
      </c>
      <c r="G31" s="38" t="s">
        <v>256</v>
      </c>
      <c r="H31" s="45" t="s">
        <v>257</v>
      </c>
      <c r="I31" s="45" t="s">
        <v>258</v>
      </c>
      <c r="J31" s="54" t="s">
        <v>316</v>
      </c>
    </row>
    <row r="32" ht="25" customHeight="1" spans="1:10">
      <c r="A32" s="20"/>
      <c r="B32" s="20"/>
      <c r="C32" s="20" t="s">
        <v>252</v>
      </c>
      <c r="D32" s="53" t="s">
        <v>263</v>
      </c>
      <c r="E32" s="54" t="s">
        <v>317</v>
      </c>
      <c r="F32" s="45" t="s">
        <v>255</v>
      </c>
      <c r="G32" s="38" t="s">
        <v>256</v>
      </c>
      <c r="H32" s="45" t="s">
        <v>257</v>
      </c>
      <c r="I32" s="45" t="s">
        <v>258</v>
      </c>
      <c r="J32" s="54" t="s">
        <v>318</v>
      </c>
    </row>
    <row r="33" ht="25" customHeight="1" spans="1:10">
      <c r="A33" s="20"/>
      <c r="B33" s="20"/>
      <c r="C33" s="20" t="s">
        <v>266</v>
      </c>
      <c r="D33" s="53" t="s">
        <v>267</v>
      </c>
      <c r="E33" s="54" t="s">
        <v>319</v>
      </c>
      <c r="F33" s="45" t="s">
        <v>287</v>
      </c>
      <c r="G33" s="38" t="s">
        <v>320</v>
      </c>
      <c r="H33" s="45" t="s">
        <v>257</v>
      </c>
      <c r="I33" s="45" t="s">
        <v>258</v>
      </c>
      <c r="J33" s="54" t="s">
        <v>321</v>
      </c>
    </row>
    <row r="34" ht="25" customHeight="1" spans="1:10">
      <c r="A34" s="20"/>
      <c r="B34" s="20"/>
      <c r="C34" s="20" t="s">
        <v>272</v>
      </c>
      <c r="D34" s="53" t="s">
        <v>273</v>
      </c>
      <c r="E34" s="54" t="s">
        <v>322</v>
      </c>
      <c r="F34" s="45" t="s">
        <v>269</v>
      </c>
      <c r="G34" s="38" t="s">
        <v>275</v>
      </c>
      <c r="H34" s="45" t="s">
        <v>257</v>
      </c>
      <c r="I34" s="45" t="s">
        <v>258</v>
      </c>
      <c r="J34" s="54" t="s">
        <v>323</v>
      </c>
    </row>
    <row r="35" ht="97" customHeight="1" spans="1:10">
      <c r="A35" s="52" t="s">
        <v>216</v>
      </c>
      <c r="B35" s="20" t="s">
        <v>324</v>
      </c>
      <c r="C35" s="20"/>
      <c r="D35" s="20"/>
      <c r="E35" s="20"/>
      <c r="F35" s="20"/>
      <c r="G35" s="20"/>
      <c r="H35" s="20"/>
      <c r="I35" s="20"/>
      <c r="J35" s="20"/>
    </row>
    <row r="36" ht="25" customHeight="1" spans="1:10">
      <c r="A36" s="20"/>
      <c r="B36" s="20"/>
      <c r="C36" s="20" t="s">
        <v>252</v>
      </c>
      <c r="D36" s="53" t="s">
        <v>253</v>
      </c>
      <c r="E36" s="54" t="s">
        <v>325</v>
      </c>
      <c r="F36" s="45" t="s">
        <v>269</v>
      </c>
      <c r="G36" s="38" t="s">
        <v>326</v>
      </c>
      <c r="H36" s="45" t="s">
        <v>280</v>
      </c>
      <c r="I36" s="45" t="s">
        <v>258</v>
      </c>
      <c r="J36" s="54" t="s">
        <v>327</v>
      </c>
    </row>
    <row r="37" ht="25" customHeight="1" spans="1:10">
      <c r="A37" s="20"/>
      <c r="B37" s="20"/>
      <c r="C37" s="20" t="s">
        <v>252</v>
      </c>
      <c r="D37" s="53" t="s">
        <v>260</v>
      </c>
      <c r="E37" s="54" t="s">
        <v>328</v>
      </c>
      <c r="F37" s="45" t="s">
        <v>255</v>
      </c>
      <c r="G37" s="38" t="s">
        <v>256</v>
      </c>
      <c r="H37" s="45" t="s">
        <v>257</v>
      </c>
      <c r="I37" s="45" t="s">
        <v>258</v>
      </c>
      <c r="J37" s="54" t="s">
        <v>329</v>
      </c>
    </row>
    <row r="38" ht="25" customHeight="1" spans="1:10">
      <c r="A38" s="20"/>
      <c r="B38" s="20"/>
      <c r="C38" s="20" t="s">
        <v>252</v>
      </c>
      <c r="D38" s="53" t="s">
        <v>260</v>
      </c>
      <c r="E38" s="54" t="s">
        <v>330</v>
      </c>
      <c r="F38" s="45" t="s">
        <v>255</v>
      </c>
      <c r="G38" s="38" t="s">
        <v>256</v>
      </c>
      <c r="H38" s="45" t="s">
        <v>257</v>
      </c>
      <c r="I38" s="45" t="s">
        <v>258</v>
      </c>
      <c r="J38" s="54" t="s">
        <v>331</v>
      </c>
    </row>
    <row r="39" ht="25" customHeight="1" spans="1:10">
      <c r="A39" s="20"/>
      <c r="B39" s="20"/>
      <c r="C39" s="20" t="s">
        <v>266</v>
      </c>
      <c r="D39" s="53" t="s">
        <v>267</v>
      </c>
      <c r="E39" s="54" t="s">
        <v>332</v>
      </c>
      <c r="F39" s="45" t="s">
        <v>269</v>
      </c>
      <c r="G39" s="38" t="s">
        <v>275</v>
      </c>
      <c r="H39" s="45" t="s">
        <v>257</v>
      </c>
      <c r="I39" s="45" t="s">
        <v>258</v>
      </c>
      <c r="J39" s="54" t="s">
        <v>333</v>
      </c>
    </row>
    <row r="40" ht="25" customHeight="1" spans="1:10">
      <c r="A40" s="20"/>
      <c r="B40" s="20"/>
      <c r="C40" s="20" t="s">
        <v>266</v>
      </c>
      <c r="D40" s="53" t="s">
        <v>267</v>
      </c>
      <c r="E40" s="54" t="s">
        <v>286</v>
      </c>
      <c r="F40" s="45" t="s">
        <v>269</v>
      </c>
      <c r="G40" s="38" t="s">
        <v>304</v>
      </c>
      <c r="H40" s="45" t="s">
        <v>257</v>
      </c>
      <c r="I40" s="45" t="s">
        <v>258</v>
      </c>
      <c r="J40" s="54" t="s">
        <v>334</v>
      </c>
    </row>
    <row r="41" ht="25" customHeight="1" spans="1:10">
      <c r="A41" s="20"/>
      <c r="B41" s="20"/>
      <c r="C41" s="20" t="s">
        <v>272</v>
      </c>
      <c r="D41" s="53" t="s">
        <v>273</v>
      </c>
      <c r="E41" s="54" t="s">
        <v>335</v>
      </c>
      <c r="F41" s="45" t="s">
        <v>269</v>
      </c>
      <c r="G41" s="38" t="s">
        <v>275</v>
      </c>
      <c r="H41" s="45" t="s">
        <v>257</v>
      </c>
      <c r="I41" s="45" t="s">
        <v>258</v>
      </c>
      <c r="J41" s="54" t="s">
        <v>336</v>
      </c>
    </row>
    <row r="42" ht="157" customHeight="1" spans="1:10">
      <c r="A42" s="52" t="s">
        <v>195</v>
      </c>
      <c r="B42" s="20" t="s">
        <v>337</v>
      </c>
      <c r="C42" s="20"/>
      <c r="D42" s="20"/>
      <c r="E42" s="20"/>
      <c r="F42" s="20"/>
      <c r="G42" s="20"/>
      <c r="H42" s="20"/>
      <c r="I42" s="20"/>
      <c r="J42" s="20"/>
    </row>
    <row r="43" ht="25" customHeight="1" spans="1:10">
      <c r="A43" s="20"/>
      <c r="B43" s="20"/>
      <c r="C43" s="20" t="s">
        <v>252</v>
      </c>
      <c r="D43" s="53" t="s">
        <v>253</v>
      </c>
      <c r="E43" s="54" t="s">
        <v>338</v>
      </c>
      <c r="F43" s="45" t="s">
        <v>255</v>
      </c>
      <c r="G43" s="38" t="s">
        <v>339</v>
      </c>
      <c r="H43" s="45" t="s">
        <v>340</v>
      </c>
      <c r="I43" s="45" t="s">
        <v>258</v>
      </c>
      <c r="J43" s="54" t="s">
        <v>341</v>
      </c>
    </row>
    <row r="44" ht="25" customHeight="1" spans="1:10">
      <c r="A44" s="20"/>
      <c r="B44" s="20"/>
      <c r="C44" s="20" t="s">
        <v>252</v>
      </c>
      <c r="D44" s="53" t="s">
        <v>253</v>
      </c>
      <c r="E44" s="54" t="s">
        <v>301</v>
      </c>
      <c r="F44" s="45" t="s">
        <v>255</v>
      </c>
      <c r="G44" s="38" t="s">
        <v>342</v>
      </c>
      <c r="H44" s="45" t="s">
        <v>280</v>
      </c>
      <c r="I44" s="45" t="s">
        <v>258</v>
      </c>
      <c r="J44" s="54" t="s">
        <v>343</v>
      </c>
    </row>
    <row r="45" ht="25" customHeight="1" spans="1:10">
      <c r="A45" s="20"/>
      <c r="B45" s="20"/>
      <c r="C45" s="20" t="s">
        <v>252</v>
      </c>
      <c r="D45" s="53" t="s">
        <v>260</v>
      </c>
      <c r="E45" s="54" t="s">
        <v>344</v>
      </c>
      <c r="F45" s="45" t="s">
        <v>269</v>
      </c>
      <c r="G45" s="38" t="s">
        <v>304</v>
      </c>
      <c r="H45" s="45" t="s">
        <v>257</v>
      </c>
      <c r="I45" s="45" t="s">
        <v>258</v>
      </c>
      <c r="J45" s="54" t="s">
        <v>345</v>
      </c>
    </row>
    <row r="46" ht="25" customHeight="1" spans="1:10">
      <c r="A46" s="20"/>
      <c r="B46" s="20"/>
      <c r="C46" s="20" t="s">
        <v>266</v>
      </c>
      <c r="D46" s="53" t="s">
        <v>267</v>
      </c>
      <c r="E46" s="54" t="s">
        <v>309</v>
      </c>
      <c r="F46" s="45" t="s">
        <v>287</v>
      </c>
      <c r="G46" s="38" t="s">
        <v>308</v>
      </c>
      <c r="H46" s="45" t="s">
        <v>257</v>
      </c>
      <c r="I46" s="45" t="s">
        <v>258</v>
      </c>
      <c r="J46" s="54" t="s">
        <v>346</v>
      </c>
    </row>
    <row r="47" ht="25" customHeight="1" spans="1:10">
      <c r="A47" s="20"/>
      <c r="B47" s="20"/>
      <c r="C47" s="20" t="s">
        <v>272</v>
      </c>
      <c r="D47" s="53" t="s">
        <v>273</v>
      </c>
      <c r="E47" s="54" t="s">
        <v>347</v>
      </c>
      <c r="F47" s="45" t="s">
        <v>269</v>
      </c>
      <c r="G47" s="38" t="s">
        <v>275</v>
      </c>
      <c r="H47" s="45" t="s">
        <v>257</v>
      </c>
      <c r="I47" s="45" t="s">
        <v>258</v>
      </c>
      <c r="J47" s="54" t="s">
        <v>348</v>
      </c>
    </row>
    <row r="48" ht="180" customHeight="1" spans="1:10">
      <c r="A48" s="52" t="s">
        <v>223</v>
      </c>
      <c r="B48" s="20" t="s">
        <v>349</v>
      </c>
      <c r="C48" s="20"/>
      <c r="D48" s="20"/>
      <c r="E48" s="20"/>
      <c r="F48" s="20"/>
      <c r="G48" s="20"/>
      <c r="H48" s="20"/>
      <c r="I48" s="20"/>
      <c r="J48" s="20"/>
    </row>
    <row r="49" ht="25" customHeight="1" spans="1:10">
      <c r="A49" s="20"/>
      <c r="B49" s="20"/>
      <c r="C49" s="20" t="s">
        <v>252</v>
      </c>
      <c r="D49" s="53" t="s">
        <v>253</v>
      </c>
      <c r="E49" s="54" t="s">
        <v>350</v>
      </c>
      <c r="F49" s="45" t="s">
        <v>269</v>
      </c>
      <c r="G49" s="38" t="s">
        <v>279</v>
      </c>
      <c r="H49" s="45" t="s">
        <v>280</v>
      </c>
      <c r="I49" s="45" t="s">
        <v>258</v>
      </c>
      <c r="J49" s="54" t="s">
        <v>351</v>
      </c>
    </row>
    <row r="50" ht="25" customHeight="1" spans="1:10">
      <c r="A50" s="20"/>
      <c r="B50" s="20"/>
      <c r="C50" s="20" t="s">
        <v>252</v>
      </c>
      <c r="D50" s="53" t="s">
        <v>260</v>
      </c>
      <c r="E50" s="54" t="s">
        <v>328</v>
      </c>
      <c r="F50" s="45" t="s">
        <v>255</v>
      </c>
      <c r="G50" s="38" t="s">
        <v>256</v>
      </c>
      <c r="H50" s="45" t="s">
        <v>257</v>
      </c>
      <c r="I50" s="45" t="s">
        <v>258</v>
      </c>
      <c r="J50" s="54" t="s">
        <v>329</v>
      </c>
    </row>
    <row r="51" ht="25" customHeight="1" spans="1:10">
      <c r="A51" s="20"/>
      <c r="B51" s="20"/>
      <c r="C51" s="20" t="s">
        <v>252</v>
      </c>
      <c r="D51" s="53" t="s">
        <v>260</v>
      </c>
      <c r="E51" s="54" t="s">
        <v>330</v>
      </c>
      <c r="F51" s="45" t="s">
        <v>255</v>
      </c>
      <c r="G51" s="38" t="s">
        <v>256</v>
      </c>
      <c r="H51" s="45" t="s">
        <v>257</v>
      </c>
      <c r="I51" s="45" t="s">
        <v>258</v>
      </c>
      <c r="J51" s="54" t="s">
        <v>331</v>
      </c>
    </row>
    <row r="52" ht="25" customHeight="1" spans="1:10">
      <c r="A52" s="20"/>
      <c r="B52" s="20"/>
      <c r="C52" s="20" t="s">
        <v>266</v>
      </c>
      <c r="D52" s="53" t="s">
        <v>267</v>
      </c>
      <c r="E52" s="54" t="s">
        <v>332</v>
      </c>
      <c r="F52" s="45" t="s">
        <v>269</v>
      </c>
      <c r="G52" s="38" t="s">
        <v>275</v>
      </c>
      <c r="H52" s="45" t="s">
        <v>257</v>
      </c>
      <c r="I52" s="45" t="s">
        <v>258</v>
      </c>
      <c r="J52" s="54" t="s">
        <v>333</v>
      </c>
    </row>
    <row r="53" ht="25" customHeight="1" spans="1:10">
      <c r="A53" s="20"/>
      <c r="B53" s="20"/>
      <c r="C53" s="20" t="s">
        <v>272</v>
      </c>
      <c r="D53" s="53" t="s">
        <v>273</v>
      </c>
      <c r="E53" s="54" t="s">
        <v>335</v>
      </c>
      <c r="F53" s="45" t="s">
        <v>269</v>
      </c>
      <c r="G53" s="38" t="s">
        <v>275</v>
      </c>
      <c r="H53" s="45" t="s">
        <v>257</v>
      </c>
      <c r="I53" s="45" t="s">
        <v>258</v>
      </c>
      <c r="J53" s="54" t="s">
        <v>336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2026-03-09T01:48:00Z</dcterms:created>
  <dcterms:modified xsi:type="dcterms:W3CDTF">2026-03-11T03:27:06Z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3BA33A9CD9364AD799D33FEC6533757B_12</vt:lpwstr>
  </property>
  <property fmtid="{D5CDD505-2E9C-101B-9397-08002B2CF9AE}" pid="3" name="KSOProductBuildVer">
    <vt:lpwstr>2052-12.1.0.25225</vt:lpwstr>
  </property>
  <property fmtid="{D5CDD505-2E9C-101B-9397-08002B2CF9AE}" pid="4" name="CalculationRule">
    <vt:i4>0</vt:i4>
  </property>
</Properties>
</file>