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DELL\Desktop\"/>
    </mc:Choice>
  </mc:AlternateContent>
  <xr:revisionPtr revIDLastSave="0" documentId="13_ncr:1_{8503065D-447E-4476-852C-069E96CE7A31}" xr6:coauthVersionLast="47" xr6:coauthVersionMax="47" xr10:uidLastSave="{00000000-0000-0000-0000-000000000000}"/>
  <bookViews>
    <workbookView xWindow="-108" yWindow="-108" windowWidth="23256" windowHeight="12456" firstSheet="6" activeTab="6" xr2:uid="{00000000-000D-0000-FFFF-FFFF0000000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workbook>
</file>

<file path=xl/calcChain.xml><?xml version="1.0" encoding="utf-8"?>
<calcChain xmlns="http://schemas.openxmlformats.org/spreadsheetml/2006/main">
  <c r="A3" i="17" l="1"/>
  <c r="A3" i="16"/>
  <c r="A3" i="15"/>
  <c r="A3" i="14"/>
  <c r="A3" i="13"/>
  <c r="A3" i="12"/>
  <c r="A3" i="11"/>
  <c r="A3" i="10"/>
  <c r="A3" i="9"/>
  <c r="A3" i="8"/>
  <c r="A3" i="7"/>
  <c r="A3" i="6"/>
  <c r="A3" i="5"/>
  <c r="C11" i="4"/>
  <c r="C10" i="4"/>
  <c r="C9" i="4"/>
  <c r="C8" i="4"/>
  <c r="A3" i="4"/>
  <c r="A3" i="3"/>
  <c r="A3" i="2"/>
  <c r="C10" i="1"/>
  <c r="C9" i="1"/>
  <c r="C8" i="1"/>
  <c r="C7" i="1"/>
  <c r="A3" i="1"/>
</calcChain>
</file>

<file path=xl/sharedStrings.xml><?xml version="1.0" encoding="utf-8"?>
<sst xmlns="http://schemas.openxmlformats.org/spreadsheetml/2006/main" count="740" uniqueCount="316">
  <si>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</si>
  <si>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</si>
  <si>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</si>
  <si>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</si>
  <si>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</si>
  <si>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</si>
  <si>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</si>
  <si>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</si>
  <si>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</si>
  <si>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</si>
  <si>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</si>
  <si>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</si>
  <si>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</si>
  <si>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</si>
  <si>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</si>
  <si>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</si>
  <si>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</si>
  <si>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</si>
  <si>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</si>
  <si>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</si>
  <si>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</si>
  <si>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</si>
  <si>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</si>
  <si>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</si>
  <si>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</si>
  <si>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</si>
  <si>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</si>
  <si>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</si>
  <si>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</si>
  <si>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</si>
  <si>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</si>
  <si>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</si>
  <si>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</si>
  <si>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</si>
  <si>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</si>
  <si>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</si>
  <si>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</si>
  <si>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</si>
  <si>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</si>
  <si>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</si>
  <si>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</si>
  <si>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</si>
  <si>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</si>
  <si>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</si>
  <si>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</si>
  <si>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</si>
  <si>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</si>
  <si>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</si>
  <si>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</si>
  <si>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</si>
  <si>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</si>
  <si>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</si>
  <si>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</si>
  <si>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</si>
  <si>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</si>
  <si>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184001</t>
  </si>
  <si>
    <t>元江哈尼族彝族傣族自治县供销合作社联合社</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</si>
  <si>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</si>
  <si>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</si>
  <si>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</si>
  <si>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</si>
  <si>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</si>
  <si>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</si>
  <si>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</si>
  <si>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</si>
  <si>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</si>
  <si>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</si>
  <si>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</si>
  <si>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</si>
  <si>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</si>
  <si>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</si>
  <si>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</si>
  <si>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</si>
  <si>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</si>
  <si>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</si>
  <si>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</si>
  <si>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</si>
  <si>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</si>
  <si>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</si>
  <si>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</si>
  <si>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</si>
  <si>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</si>
  <si>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</si>
  <si>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</si>
  <si>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</si>
  <si>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</si>
  <si>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</si>
  <si>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</si>
  <si>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</si>
  <si>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</si>
  <si>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</si>
  <si>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</si>
  <si>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</si>
  <si>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</si>
  <si>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</si>
  <si>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</si>
  <si>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</si>
  <si>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2160201</t>
  </si>
  <si>
    <t>行政运行</t>
  </si>
  <si>
    <t>21699</t>
  </si>
  <si>
    <t>其他商业服务业等支出</t>
  </si>
  <si>
    <t>2169999</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</si>
  <si>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</si>
  <si>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</si>
  <si>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</si>
  <si>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</si>
  <si>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</si>
  <si>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</si>
  <si>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</si>
  <si>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</si>
  <si>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</si>
  <si>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</si>
  <si>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</si>
  <si>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</si>
  <si>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</si>
  <si>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</si>
  <si>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</si>
  <si>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</si>
  <si>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</si>
  <si>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</si>
  <si>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</si>
  <si>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</si>
  <si>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</si>
  <si>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</si>
  <si>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</si>
  <si>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</si>
  <si>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</si>
  <si>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</si>
  <si>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</si>
  <si>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</si>
  <si>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</si>
  <si>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</si>
  <si>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</si>
  <si>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</si>
  <si>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</si>
  <si>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</si>
  <si>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</si>
  <si>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</si>
  <si>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</si>
  <si>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</si>
  <si>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</si>
  <si>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</si>
  <si>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</si>
  <si>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</si>
  <si>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</si>
  <si>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</si>
  <si>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</si>
  <si>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</si>
  <si>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</si>
  <si>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</si>
  <si>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</si>
  <si>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</si>
  <si>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530428210000000016003</t>
  </si>
  <si>
    <t>行政人员支出工资</t>
  </si>
  <si>
    <t>30101</t>
  </si>
  <si>
    <t>基本工资</t>
  </si>
  <si>
    <t>30102</t>
  </si>
  <si>
    <t>津贴补贴</t>
  </si>
  <si>
    <t>30103</t>
  </si>
  <si>
    <t>奖金</t>
  </si>
  <si>
    <t>530428210000000016066</t>
  </si>
  <si>
    <t>社会保障缴费</t>
  </si>
  <si>
    <t>30108</t>
  </si>
  <si>
    <t>机关事业单位基本养老保险缴费</t>
  </si>
  <si>
    <t>30110</t>
  </si>
  <si>
    <t>职工基本医疗保险缴费</t>
  </si>
  <si>
    <t>30111</t>
  </si>
  <si>
    <t>公务员医疗补助缴费</t>
  </si>
  <si>
    <t>30112</t>
  </si>
  <si>
    <t>其他社会保障缴费</t>
  </si>
  <si>
    <t>530428210000000016067</t>
  </si>
  <si>
    <t>30113</t>
  </si>
  <si>
    <t>530428210000000016071</t>
  </si>
  <si>
    <t>行政人员公务交通补贴</t>
  </si>
  <si>
    <t>30239</t>
  </si>
  <si>
    <t>其他交通费用</t>
  </si>
  <si>
    <t>530428210000000016072</t>
  </si>
  <si>
    <t>工会经费</t>
  </si>
  <si>
    <t>30228</t>
  </si>
  <si>
    <t>530428210000000016074</t>
  </si>
  <si>
    <t>一般公用经费</t>
  </si>
  <si>
    <t>30299</t>
  </si>
  <si>
    <t>其他商品和服务支出</t>
  </si>
  <si>
    <t>30201</t>
  </si>
  <si>
    <t>办公费</t>
  </si>
  <si>
    <t>30204</t>
  </si>
  <si>
    <t>手续费</t>
  </si>
  <si>
    <t>30211</t>
  </si>
  <si>
    <t>差旅费</t>
  </si>
  <si>
    <t>530428231100001456168</t>
  </si>
  <si>
    <t>离退休生活补助</t>
  </si>
  <si>
    <t>30305</t>
  </si>
  <si>
    <t>生活补助</t>
  </si>
  <si>
    <t>530428231100001456169</t>
  </si>
  <si>
    <t>综合效能考核奖</t>
  </si>
  <si>
    <t>530428231100001456171</t>
  </si>
  <si>
    <t>福利费</t>
  </si>
  <si>
    <t>530428241100002114421</t>
  </si>
  <si>
    <t>编外人员经费</t>
  </si>
  <si>
    <t>30199</t>
  </si>
  <si>
    <t>其他工资福利支出</t>
  </si>
  <si>
    <t>530428251100003616737</t>
  </si>
  <si>
    <t>30217</t>
  </si>
  <si>
    <t>预算05-1表</t>
  </si>
  <si>
    <t>2026年部门项目支出预算表</t>
  </si>
  <si>
    <t>项目分类</t>
  </si>
  <si>
    <t>项目单位</t>
  </si>
  <si>
    <t>经济科目编码</t>
  </si>
  <si>
    <t>本年拨款</t>
  </si>
  <si>
    <t>其中：本次下达</t>
  </si>
  <si>
    <t>机关事业单位遗属生活补助经费</t>
  </si>
  <si>
    <t>312 民生类</t>
  </si>
  <si>
    <t>530428261100004933941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</si>
  <si>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</si>
  <si>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</si>
  <si>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</si>
  <si>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</si>
  <si>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</si>
  <si>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</si>
  <si>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</si>
  <si>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</si>
  <si>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</si>
  <si>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</si>
  <si>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</si>
  <si>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</si>
  <si>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做好2026年度遗属生活补助。</t>
  </si>
  <si>
    <t>产出指标</t>
  </si>
  <si>
    <t>数量指标</t>
  </si>
  <si>
    <t>获补对象数</t>
  </si>
  <si>
    <t>&gt;=</t>
  </si>
  <si>
    <t>95</t>
  </si>
  <si>
    <t>%</t>
  </si>
  <si>
    <t>定量指标</t>
  </si>
  <si>
    <t>反映获补助人员、企业的数量情况，也适用补贴、资助等形式的补助。</t>
  </si>
  <si>
    <t>质量指标</t>
  </si>
  <si>
    <t>获补对象准确率</t>
  </si>
  <si>
    <t>=</t>
  </si>
  <si>
    <t>反映获补助对象认定的准确性情况。
获补对象准确率=抽检符合标准的补助对象数/抽检实际补助对象数*100%</t>
  </si>
  <si>
    <t>兑现准确率</t>
  </si>
  <si>
    <t>反映补助准确发放的情况。
补助兑现准确率=补助兑付额/应付额*100%</t>
  </si>
  <si>
    <t>效益指标</t>
  </si>
  <si>
    <t>经济效益</t>
  </si>
  <si>
    <t>带动人均增收</t>
  </si>
  <si>
    <t>元</t>
  </si>
  <si>
    <t>反映补助带动人均增收的情况。</t>
  </si>
  <si>
    <t>社会效益</t>
  </si>
  <si>
    <t>生活状况改善</t>
  </si>
  <si>
    <t>进一步改善</t>
  </si>
  <si>
    <t>定性指标</t>
  </si>
  <si>
    <t>反映补助促进受助对象生活状况改善的情况。</t>
  </si>
  <si>
    <t>满意度指标</t>
  </si>
  <si>
    <t>服务对象满意度</t>
  </si>
  <si>
    <t>受益对象满意度</t>
  </si>
  <si>
    <t>反映获补助受益对象的满意程度。</t>
  </si>
  <si>
    <t>预算06表</t>
  </si>
  <si>
    <t>2026年部门政府性基金预算支出预算表</t>
  </si>
  <si>
    <t>政府性基金预算支出</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</si>
  <si>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</si>
  <si>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</si>
  <si>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</si>
  <si>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</si>
  <si>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</si>
  <si>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</si>
  <si>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</si>
  <si>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</si>
  <si>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</si>
  <si>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</si>
  <si>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</si>
  <si>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</si>
  <si>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预算08表</t>
  </si>
  <si>
    <t>2026年部门政府购买服务预算表</t>
  </si>
  <si>
    <t>政府购买服务项目</t>
  </si>
  <si>
    <t>政府购买服务目录</t>
  </si>
  <si>
    <t>政府购买服务指导性目录代码</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</si>
  <si>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</si>
  <si>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</si>
  <si>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</si>
  <si>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</si>
  <si>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</si>
  <si>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</si>
  <si>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</si>
  <si>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</si>
  <si>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</si>
  <si>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</si>
  <si>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</si>
  <si>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</si>
  <si>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</si>
  <si>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</si>
  <si>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</si>
  <si>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</si>
  <si>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</si>
  <si>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14</t>
  </si>
  <si>
    <t>预算09-2表</t>
  </si>
  <si>
    <t>2026年对下转移支付绩效目标表</t>
  </si>
  <si>
    <t>预算10表</t>
  </si>
  <si>
    <t>2026年新增资产配置表</t>
  </si>
  <si>
    <t>资产类别</t>
  </si>
  <si>
    <t>资产分类代码.名称</t>
  </si>
  <si>
    <t>资产名称</t>
  </si>
  <si>
    <t>财政部门批复数（元）</t>
  </si>
  <si>
    <t>单价</t>
  </si>
  <si>
    <t>金额</t>
  </si>
  <si>
    <t>预算11表</t>
  </si>
  <si>
    <t>2026年上级补助项目支出预算表</t>
  </si>
  <si>
    <t>上级补助</t>
  </si>
  <si>
    <t>预算12表</t>
  </si>
  <si>
    <t>2026年部门项目支出中期规划预算表</t>
  </si>
  <si>
    <t>项目级次</t>
  </si>
  <si>
    <t>本级</t>
  </si>
  <si>
    <t>备注：元江哈尼族彝族傣族自治县供销合作社联合社无政府性基金预算支出预算，故政府性基金预算支出预算表无数据。</t>
    <phoneticPr fontId="16" type="noConversion"/>
  </si>
  <si>
    <t>备注：元江哈尼族彝族傣族自治县供销合作社联合社无政府采购预算，故政府采购预算表无数据。</t>
    <phoneticPr fontId="16" type="noConversion"/>
  </si>
  <si>
    <t>备注：元江哈尼族彝族傣族自治县供销合作社联合社无上级补助项目支出预算，故上级补助项目支出预算无数据。</t>
    <phoneticPr fontId="16" type="noConversion"/>
  </si>
  <si>
    <t>备注：元江哈尼族彝族傣族自治县供销合作社联合社无政府购买服务预算支出预算，故政府购买服务预算表无数据。</t>
    <phoneticPr fontId="16" type="noConversion"/>
  </si>
  <si>
    <t>备注：元江哈尼族彝族傣族自治县供销合作社联合社无对下转移支付预算支出预算，故对下转移支付预算表无数据。</t>
    <phoneticPr fontId="16" type="noConversion"/>
  </si>
  <si>
    <t>备注：元江哈尼族彝族傣族自治县供销合作社联合社无新增资产配置支出预算，故新增资产配置表无数据。</t>
    <phoneticPr fontId="16" type="noConversion"/>
  </si>
  <si>
    <t>备注：元江哈尼族彝族傣族自治县供销合作社联合社无对下转移支付绩效目标支出预算，故对下转移支付绩效目标表无数据。</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</si>
</sst>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
    <numFmt numFmtId="177" formatCode="hh:mm:ss"/>
    <numFmt numFmtId="178" formatCode="yyyy\-mm\-dd"/>
    <numFmt numFmtId="179" formatCode="yyyy\-mm\-dd\ hh:mm:ss"/>
    <numFmt numFmtId="180" formatCode="#,##0;\-#,##0;;@"/>
  </numFmts>
  <fonts count="19">
    <font>
      <sz val="11"/>
      <color rgb="FF000000"/>
      <name val="宋体"/>
      <charset val="134"/>
      <scheme val="minor"/>
    </font>
    <font>
      <sz val="10"/>
      <name val="宋体"/>
      <charset val="134"/>
    </font>
    <font>
      <sz val="27"/>
      <name val="SimSun"/>
      <charset val="134"/>
    </font>
    <font>
      <sz val="9"/>
      <name val="宋体"/>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family val="2"/>
    </font>
    <font>
      <b/>
      <sz val="9"/>
      <name val="宋体"/>
      <charset val="134"/>
    </font>
    <font>
      <sz val="27"/>
      <name val="Times New Roman"/>
      <family val="1"/>
    </font>
    <font>
      <sz val="10.5"/>
      <color rgb="FF000000"/>
      <name val="SimSun"/>
      <charset val="134"/>
    </font>
    <font>
      <b/>
      <sz val="11"/>
      <name val="宋体"/>
      <charset val="134"/>
    </font>
    <font>
      <b/>
      <sz val="10.5"/>
      <name val="宋体"/>
      <charset val="134"/>
    </font>
    <font>
      <sz val="11"/>
      <name val="宋体"/>
      <family val="3"/>
      <charset val="134"/>
      <scheme val="minor"/>
    </font>
    <font>
      <sz val="9"/>
      <name val="宋体"/>
      <family val="3"/>
      <charset val="134"/>
      <scheme val="minor"/>
    </font>
    <font>
      <sz val="11"/>
      <color rgb="FF000000"/>
      <name val="宋体"/>
      <family val="3"/>
      <charset val="134"/>
      <scheme val="minor"/>
    </font>
    <font>
      <sz val="9"/>
      <name val="宋体"/>
      <family val="3"/>
      <charset val="13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9">
    <xf numFmtId="0" fontId="0" fillId="0" borderId="0">
      <alignment vertical="top"/>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7" fontId="3" fillId="0" borderId="1">
      <alignment horizontal="right" vertical="center"/>
    </xf>
    <xf numFmtId="178" fontId="3" fillId="0" borderId="1">
      <alignment horizontal="right" vertical="center"/>
    </xf>
    <xf numFmtId="179" fontId="3" fillId="0" borderId="1">
      <alignment horizontal="right" vertical="center"/>
    </xf>
    <xf numFmtId="10" fontId="3" fillId="0" borderId="1">
      <alignment horizontal="right" vertical="center"/>
    </xf>
    <xf numFmtId="180" fontId="3" fillId="0" borderId="1">
      <alignment horizontal="right" vertical="center"/>
    </xf>
  </cellStyleXfs>
  <cellXfs count="91">
    <xf numFmtId="0" fontId="0" fillId="0" borderId="0" xfId="0">
      <alignment vertical="top"/>
    </xf>
    <xf numFmtId="0" fontId="1" fillId="0" borderId="0" xfId="0" applyFont="1" applyAlignment="1"/>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right"/>
    </xf>
    <xf numFmtId="176"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3">
      <alignment horizontal="right" vertical="center"/>
    </xf>
    <xf numFmtId="49" fontId="3" fillId="0" borderId="0" xfId="2" applyBorder="1">
      <alignment horizontal="left" vertical="center" wrapText="1"/>
    </xf>
    <xf numFmtId="49" fontId="4" fillId="0" borderId="1" xfId="2" applyFont="1" applyAlignment="1">
      <alignment horizontal="center" vertical="center" wrapText="1"/>
    </xf>
    <xf numFmtId="49" fontId="3" fillId="0" borderId="1" xfId="2">
      <alignment horizontal="left" vertical="center" wrapText="1"/>
    </xf>
    <xf numFmtId="49" fontId="3" fillId="0" borderId="0" xfId="2" applyBorder="1" applyAlignment="1">
      <alignment horizontal="right" vertical="center" wrapText="1"/>
    </xf>
    <xf numFmtId="49" fontId="3" fillId="0" borderId="1" xfId="2" applyAlignment="1">
      <alignment horizontal="center" vertical="center" wrapText="1"/>
    </xf>
    <xf numFmtId="49" fontId="3" fillId="0" borderId="0" xfId="2"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6" fillId="0" borderId="1" xfId="2" applyFont="1" applyAlignment="1">
      <alignment horizontal="center" vertical="center" wrapText="1"/>
    </xf>
    <xf numFmtId="180" fontId="3" fillId="0" borderId="1" xfId="8" applyAlignment="1">
      <alignment horizontal="center" vertical="center" wrapText="1"/>
    </xf>
    <xf numFmtId="176" fontId="3" fillId="0" borderId="1" xfId="0" applyNumberFormat="1" applyFont="1" applyBorder="1" applyAlignment="1">
      <alignment horizontal="right" vertical="center" wrapText="1"/>
    </xf>
    <xf numFmtId="180" fontId="6" fillId="0" borderId="1" xfId="8" applyFont="1" applyAlignment="1">
      <alignment horizontal="center" vertical="center" wrapText="1"/>
    </xf>
    <xf numFmtId="49" fontId="10" fillId="0" borderId="0" xfId="2" applyFont="1" applyBorder="1" applyAlignment="1">
      <alignment horizontal="right" vertical="center" wrapText="1"/>
    </xf>
    <xf numFmtId="0" fontId="3" fillId="0" borderId="1" xfId="2" applyNumberFormat="1">
      <alignment horizontal="left" vertical="center" wrapText="1"/>
    </xf>
    <xf numFmtId="176" fontId="3" fillId="0" borderId="1" xfId="2" applyNumberFormat="1" applyAlignment="1">
      <alignment horizontal="right" vertical="center" wrapText="1"/>
    </xf>
    <xf numFmtId="176" fontId="3" fillId="0" borderId="1" xfId="2" applyNumberFormat="1" applyAlignment="1">
      <alignment horizontal="center" vertical="center" wrapText="1"/>
    </xf>
    <xf numFmtId="180" fontId="4" fillId="0" borderId="1" xfId="8" applyFont="1" applyAlignment="1">
      <alignment horizontal="center" vertical="center" wrapText="1"/>
    </xf>
    <xf numFmtId="0" fontId="3" fillId="0" borderId="0" xfId="0" applyFont="1" applyAlignment="1">
      <alignment horizontal="center" vertical="center" wrapText="1"/>
    </xf>
    <xf numFmtId="176" fontId="3" fillId="0" borderId="1" xfId="0" applyNumberFormat="1" applyFont="1" applyBorder="1" applyAlignment="1">
      <alignment horizontal="right" vertical="center"/>
    </xf>
    <xf numFmtId="0" fontId="1" fillId="0" borderId="0" xfId="0" applyFont="1" applyAlignment="1">
      <alignment horizontal="right"/>
    </xf>
    <xf numFmtId="0" fontId="3" fillId="0" borderId="0" xfId="0" applyFont="1" applyAlignment="1">
      <alignment horizontal="right" vertical="center" wrapText="1"/>
    </xf>
    <xf numFmtId="49" fontId="3" fillId="0" borderId="1" xfId="2"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2" applyNumberFormat="1">
      <alignment horizontal="left" vertical="center" wrapText="1"/>
    </xf>
    <xf numFmtId="0" fontId="7" fillId="0" borderId="0" xfId="0" applyFont="1" applyAlignment="1"/>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3"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Alignment="1">
      <alignment horizontal="right" wrapText="1"/>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13" fillId="0" borderId="0" xfId="0" applyFont="1" applyAlignment="1">
      <alignment horizontal="center" vertical="center"/>
    </xf>
    <xf numFmtId="0" fontId="3"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7" fillId="0" borderId="2" xfId="0" applyFont="1" applyBorder="1" applyAlignment="1">
      <alignment horizontal="center" vertical="center"/>
    </xf>
    <xf numFmtId="0" fontId="6" fillId="0" borderId="5"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15" fillId="0" borderId="0" xfId="0" applyFont="1">
      <alignment vertical="top"/>
    </xf>
    <xf numFmtId="0" fontId="17" fillId="0" borderId="0" xfId="0" applyFont="1">
      <alignment vertical="top"/>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11" fillId="0" borderId="0" xfId="0" applyFont="1" applyAlignment="1">
      <alignment horizontal="center" vertical="center"/>
    </xf>
    <xf numFmtId="0" fontId="3" fillId="0" borderId="0" xfId="0" applyFont="1" applyAlignment="1">
      <alignment horizontal="left" vertical="center" wrapText="1"/>
    </xf>
    <xf numFmtId="0" fontId="6" fillId="0" borderId="1" xfId="0" applyFont="1" applyBorder="1" applyAlignment="1">
      <alignment horizontal="center" vertical="center"/>
    </xf>
    <xf numFmtId="0" fontId="2" fillId="0" borderId="0" xfId="0" applyFont="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xf>
    <xf numFmtId="0" fontId="12" fillId="0" borderId="1" xfId="0" applyFont="1" applyBorder="1" applyAlignment="1">
      <alignment horizontal="center" vertical="center"/>
    </xf>
    <xf numFmtId="49" fontId="3" fillId="0" borderId="0" xfId="2" applyBorder="1" applyAlignment="1">
      <alignment horizontal="right" vertical="center" wrapText="1"/>
    </xf>
    <xf numFmtId="49" fontId="2" fillId="0" borderId="0" xfId="2" applyFont="1" applyBorder="1" applyAlignment="1">
      <alignment horizontal="center" vertical="center" wrapText="1"/>
    </xf>
    <xf numFmtId="49" fontId="3" fillId="0" borderId="0" xfId="2" applyBorder="1">
      <alignment horizontal="left" vertical="center" wrapText="1"/>
    </xf>
    <xf numFmtId="49" fontId="6" fillId="0" borderId="1" xfId="2" applyFont="1" applyAlignment="1">
      <alignment horizontal="center" vertical="center" wrapText="1"/>
    </xf>
    <xf numFmtId="49" fontId="3" fillId="0" borderId="1" xfId="2" applyAlignment="1">
      <alignment horizontal="center" vertical="center" wrapText="1"/>
    </xf>
    <xf numFmtId="176" fontId="3" fillId="0" borderId="1" xfId="2" applyNumberFormat="1" applyAlignment="1">
      <alignment horizontal="center" vertical="center" wrapText="1"/>
    </xf>
    <xf numFmtId="49" fontId="4" fillId="0" borderId="1" xfId="2" applyFont="1" applyAlignment="1">
      <alignment horizontal="center" vertical="center" wrapText="1"/>
    </xf>
    <xf numFmtId="49" fontId="10" fillId="0" borderId="0" xfId="2" applyFont="1" applyBorder="1" applyAlignment="1">
      <alignment horizontal="right" vertical="center" wrapText="1"/>
    </xf>
    <xf numFmtId="49" fontId="11" fillId="0" borderId="0" xfId="2" applyFont="1" applyBorder="1" applyAlignment="1">
      <alignment horizontal="center" vertical="center" wrapText="1"/>
    </xf>
    <xf numFmtId="49" fontId="8" fillId="0" borderId="0" xfId="2" applyFont="1" applyBorder="1" applyAlignment="1">
      <alignment horizontal="center" vertical="center" wrapText="1"/>
    </xf>
    <xf numFmtId="49" fontId="6" fillId="0" borderId="1" xfId="0" applyNumberFormat="1" applyFont="1" applyBorder="1" applyAlignment="1">
      <alignment horizontal="center" vertical="center" wrapText="1"/>
    </xf>
    <xf numFmtId="0" fontId="9" fillId="0" borderId="0" xfId="0" applyFont="1" applyAlignment="1">
      <alignment horizontal="center" vertical="center"/>
    </xf>
    <xf numFmtId="49" fontId="8" fillId="0" borderId="0" xfId="0" applyNumberFormat="1" applyFont="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176" fontId="18" fillId="0" borderId="1" xfId="3" applyFont="1">
      <alignment horizontal="right" vertical="center"/>
    </xf>
  </cellXfs>
  <cellStyles count="9">
    <cellStyle name="DateStyle" xfId="5" xr:uid="{00000000-0005-0000-0000-000035000000}"/>
    <cellStyle name="DateTimeStyle" xfId="6" xr:uid="{00000000-0005-0000-0000-000036000000}"/>
    <cellStyle name="IntegralNumberStyle" xfId="8" xr:uid="{00000000-0005-0000-0000-000038000000}"/>
    <cellStyle name="MoneyStyle" xfId="3" xr:uid="{00000000-0005-0000-0000-000033000000}"/>
    <cellStyle name="NumberStyle" xfId="1" xr:uid="{00000000-0005-0000-0000-000031000000}"/>
    <cellStyle name="PercentStyle" xfId="7" xr:uid="{00000000-0005-0000-0000-000037000000}"/>
    <cellStyle name="TextStyle" xfId="2" xr:uid="{00000000-0005-0000-0000-000032000000}"/>
    <cellStyle name="TimeStyle" xfId="4" xr:uid="{00000000-0005-0000-0000-000034000000}"/>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Right="0"/>
  </sheetPr>
  <dimension ref="A1:D22"/>
  <sheetViews>
    <sheetView showZeros="0" workbookViewId="0">
      <selection activeCell="B15" sqref="B15"/>
    </sheetView>
  </sheetViews>
  <sheetFormatPr defaultColWidth="8.88671875" defaultRowHeight="15" customHeight="1"/>
  <cols>
    <col min="1" max="4" width="35.6640625" customWidth="1"/>
  </cols>
  <sheetData>
    <row r="1" spans="1:4" ht="18.75" customHeight="1">
      <c r="A1" s="1"/>
      <c r="B1" s="1"/>
      <c r="C1" s="1"/>
      <c r="D1" s="6" t="s">
        <v>0</v>
      </c>
    </row>
    <row r="2" spans="1:4" ht="45" customHeight="1">
      <c r="A2" s="58" t="s">
        <v>1</v>
      </c>
      <c r="B2" s="58"/>
      <c r="C2" s="58"/>
      <c r="D2" s="58"/>
    </row>
    <row r="3" spans="1:4" ht="18.75" customHeight="1">
      <c r="A3" s="59" t="str">
        <f>"单位名称："&amp;"元江哈尼族彝族傣族自治县供销合作社联合社"</f>
        <v>单位名称：元江哈尼族彝族傣族自治县供销合作社联合社</v>
      </c>
      <c r="B3" s="59"/>
      <c r="C3" s="47"/>
      <c r="D3" s="6" t="s">
        <v>2</v>
      </c>
    </row>
    <row r="4" spans="1:4" ht="22.5" customHeight="1">
      <c r="A4" s="60" t="s">
        <v>3</v>
      </c>
      <c r="B4" s="60"/>
      <c r="C4" s="60" t="s">
        <v>4</v>
      </c>
      <c r="D4" s="60"/>
    </row>
    <row r="5" spans="1:4" ht="18.75" customHeight="1">
      <c r="A5" s="60" t="s">
        <v>5</v>
      </c>
      <c r="B5" s="60" t="s">
        <v>6</v>
      </c>
      <c r="C5" s="60" t="s">
        <v>7</v>
      </c>
      <c r="D5" s="60" t="s">
        <v>6</v>
      </c>
    </row>
    <row r="6" spans="1:4" ht="18.75" customHeight="1">
      <c r="A6" s="60"/>
      <c r="B6" s="60"/>
      <c r="C6" s="60"/>
      <c r="D6" s="60"/>
    </row>
    <row r="7" spans="1:4" ht="22.5" customHeight="1">
      <c r="A7" s="10" t="s">
        <v>8</v>
      </c>
      <c r="B7" s="12">
        <v>2143147.8199999998</v>
      </c>
      <c r="C7" s="10" t="str">
        <f>"一"&amp;"、"&amp;"社会保障和就业支出"</f>
        <v>一、社会保障和就业支出</v>
      </c>
      <c r="D7" s="12">
        <v>313063.67999999999</v>
      </c>
    </row>
    <row r="8" spans="1:4" ht="22.5" customHeight="1">
      <c r="A8" s="10" t="s">
        <v>9</v>
      </c>
      <c r="B8" s="12"/>
      <c r="C8" s="10" t="str">
        <f>"二"&amp;"、"&amp;"卫生健康支出"</f>
        <v>二、卫生健康支出</v>
      </c>
      <c r="D8" s="12">
        <v>230407.33</v>
      </c>
    </row>
    <row r="9" spans="1:4" ht="22.5" customHeight="1">
      <c r="A9" s="10" t="s">
        <v>10</v>
      </c>
      <c r="B9" s="12"/>
      <c r="C9" s="10" t="str">
        <f>"三"&amp;"、"&amp;"商业服务业等支出"</f>
        <v>三、商业服务业等支出</v>
      </c>
      <c r="D9" s="12">
        <v>1454860.81</v>
      </c>
    </row>
    <row r="10" spans="1:4" ht="22.5" customHeight="1">
      <c r="A10" s="10" t="s">
        <v>11</v>
      </c>
      <c r="B10" s="12"/>
      <c r="C10" s="10" t="str">
        <f>"四"&amp;"、"&amp;"住房保障支出"</f>
        <v>四、住房保障支出</v>
      </c>
      <c r="D10" s="12">
        <v>144816</v>
      </c>
    </row>
    <row r="11" spans="1:4" ht="22.5" customHeight="1">
      <c r="A11" s="10" t="s">
        <v>12</v>
      </c>
      <c r="B11" s="12"/>
      <c r="C11" s="10"/>
      <c r="D11" s="12"/>
    </row>
    <row r="12" spans="1:4" ht="22.5" customHeight="1">
      <c r="A12" s="10" t="s">
        <v>13</v>
      </c>
      <c r="B12" s="12"/>
      <c r="C12" s="10"/>
      <c r="D12" s="12"/>
    </row>
    <row r="13" spans="1:4" ht="22.5" customHeight="1">
      <c r="A13" s="10" t="s">
        <v>14</v>
      </c>
      <c r="B13" s="12"/>
      <c r="C13" s="10"/>
      <c r="D13" s="12"/>
    </row>
    <row r="14" spans="1:4" ht="22.5" customHeight="1">
      <c r="A14" s="10" t="s">
        <v>15</v>
      </c>
      <c r="B14" s="12"/>
      <c r="C14" s="10"/>
      <c r="D14" s="12"/>
    </row>
    <row r="15" spans="1:4" ht="22.5" customHeight="1">
      <c r="A15" s="48" t="s">
        <v>16</v>
      </c>
      <c r="B15" s="12"/>
      <c r="C15" s="51"/>
      <c r="D15" s="12"/>
    </row>
    <row r="16" spans="1:4" ht="22.5" customHeight="1">
      <c r="A16" s="48" t="s">
        <v>17</v>
      </c>
      <c r="B16" s="12"/>
      <c r="C16" s="51"/>
      <c r="D16" s="12"/>
    </row>
    <row r="17" spans="1:4" ht="22.5" customHeight="1">
      <c r="A17" s="48"/>
      <c r="B17" s="12"/>
      <c r="C17" s="51"/>
      <c r="D17" s="12"/>
    </row>
    <row r="18" spans="1:4" ht="22.5" customHeight="1">
      <c r="A18" s="49" t="s">
        <v>18</v>
      </c>
      <c r="B18" s="50">
        <v>2143147.8199999998</v>
      </c>
      <c r="C18" s="51" t="s">
        <v>19</v>
      </c>
      <c r="D18" s="50">
        <v>2143147.8199999998</v>
      </c>
    </row>
    <row r="19" spans="1:4" ht="22.5" customHeight="1">
      <c r="A19" s="54" t="s">
        <v>20</v>
      </c>
      <c r="B19" s="12"/>
      <c r="C19" s="55" t="s">
        <v>21</v>
      </c>
      <c r="D19" s="31"/>
    </row>
    <row r="20" spans="1:4" ht="22.5" customHeight="1">
      <c r="A20" s="48" t="s">
        <v>22</v>
      </c>
      <c r="B20" s="50"/>
      <c r="C20" s="48" t="s">
        <v>22</v>
      </c>
      <c r="D20" s="50"/>
    </row>
    <row r="21" spans="1:4" ht="22.5" customHeight="1">
      <c r="A21" s="48" t="s">
        <v>23</v>
      </c>
      <c r="B21" s="50"/>
      <c r="C21" s="48" t="s">
        <v>24</v>
      </c>
      <c r="D21" s="50"/>
    </row>
    <row r="22" spans="1:4" ht="22.5" customHeight="1">
      <c r="A22" s="49" t="s">
        <v>25</v>
      </c>
      <c r="B22" s="50">
        <v>2143147.8199999998</v>
      </c>
      <c r="C22" s="51" t="s">
        <v>26</v>
      </c>
      <c r="D22" s="50">
        <v>2143147.8199999998</v>
      </c>
    </row>
  </sheetData>
  <mergeCells count="8">
    <mergeCell ref="A2:D2"/>
    <mergeCell ref="A3:B3"/>
    <mergeCell ref="A4:B4"/>
    <mergeCell ref="C4:D4"/>
    <mergeCell ref="A5:A6"/>
    <mergeCell ref="B5:B6"/>
    <mergeCell ref="C5:C6"/>
    <mergeCell ref="D5:D6"/>
  </mergeCells>
  <phoneticPr fontId="16" type="noConversion"/>
  <pageMargins left="0.75" right="0.75" top="1" bottom="1" header="0.5" footer="0.5"/>
  <pageSetup pageOrder="overThenDown"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Right="0"/>
  </sheetPr>
  <dimension ref="A1:F10"/>
  <sheetViews>
    <sheetView showZeros="0" workbookViewId="0">
      <selection activeCell="A10" sqref="A10"/>
    </sheetView>
  </sheetViews>
  <sheetFormatPr defaultColWidth="8.88671875" defaultRowHeight="15" customHeight="1"/>
  <cols>
    <col min="1" max="1" width="28.5546875" customWidth="1"/>
    <col min="2" max="2" width="17.109375" customWidth="1"/>
    <col min="3" max="3" width="28.5546875" customWidth="1"/>
    <col min="4" max="6" width="21.44140625" customWidth="1"/>
  </cols>
  <sheetData>
    <row r="1" spans="1:6" ht="18.75" customHeight="1">
      <c r="A1" s="1"/>
      <c r="B1" s="1"/>
      <c r="C1" s="1"/>
      <c r="D1" s="1"/>
      <c r="E1" s="1"/>
      <c r="F1" s="32" t="s">
        <v>254</v>
      </c>
    </row>
    <row r="2" spans="1:6" ht="37.5" customHeight="1">
      <c r="A2" s="58" t="s">
        <v>255</v>
      </c>
      <c r="B2" s="58"/>
      <c r="C2" s="58"/>
      <c r="D2" s="58"/>
      <c r="E2" s="58"/>
      <c r="F2" s="58"/>
    </row>
    <row r="3" spans="1:6" ht="18.75" customHeight="1">
      <c r="A3" s="69" t="str">
        <f>"单位名称："&amp;"元江哈尼族彝族傣族自治县供销合作社联合社"</f>
        <v>单位名称：元江哈尼族彝族傣族自治县供销合作社联合社</v>
      </c>
      <c r="B3" s="69"/>
      <c r="C3" s="69"/>
      <c r="D3" s="30"/>
      <c r="E3" s="30"/>
      <c r="F3" s="33" t="s">
        <v>29</v>
      </c>
    </row>
    <row r="4" spans="1:6" ht="18.75" customHeight="1">
      <c r="A4" s="62" t="s">
        <v>136</v>
      </c>
      <c r="B4" s="62" t="s">
        <v>59</v>
      </c>
      <c r="C4" s="62" t="s">
        <v>60</v>
      </c>
      <c r="D4" s="70" t="s">
        <v>256</v>
      </c>
      <c r="E4" s="70"/>
      <c r="F4" s="70"/>
    </row>
    <row r="5" spans="1:6" ht="18.75" customHeight="1">
      <c r="A5" s="62" t="s">
        <v>59</v>
      </c>
      <c r="B5" s="62" t="s">
        <v>59</v>
      </c>
      <c r="C5" s="62" t="s">
        <v>60</v>
      </c>
      <c r="D5" s="20" t="s">
        <v>34</v>
      </c>
      <c r="E5" s="20" t="s">
        <v>63</v>
      </c>
      <c r="F5" s="20" t="s">
        <v>64</v>
      </c>
    </row>
    <row r="6" spans="1:6" ht="18.75" customHeight="1">
      <c r="A6" s="9" t="s">
        <v>46</v>
      </c>
      <c r="B6" s="9">
        <v>2</v>
      </c>
      <c r="C6" s="9">
        <v>3</v>
      </c>
      <c r="D6" s="9" t="s">
        <v>49</v>
      </c>
      <c r="E6" s="9" t="s">
        <v>50</v>
      </c>
      <c r="F6" s="9" t="s">
        <v>51</v>
      </c>
    </row>
    <row r="7" spans="1:6" ht="20.25" customHeight="1">
      <c r="A7" s="11"/>
      <c r="B7" s="11"/>
      <c r="C7" s="11"/>
      <c r="D7" s="12"/>
      <c r="E7" s="12"/>
      <c r="F7" s="12"/>
    </row>
    <row r="8" spans="1:6" ht="20.25" customHeight="1">
      <c r="A8" s="61" t="s">
        <v>108</v>
      </c>
      <c r="B8" s="61"/>
      <c r="C8" s="61"/>
      <c r="D8" s="31"/>
      <c r="E8" s="31"/>
      <c r="F8" s="31"/>
    </row>
    <row r="10" spans="1:6" s="56" customFormat="1" ht="15" customHeight="1">
      <c r="A10" s="56" t="s">
        <v>309</v>
      </c>
    </row>
  </sheetData>
  <mergeCells count="7">
    <mergeCell ref="A2:F2"/>
    <mergeCell ref="A3:C3"/>
    <mergeCell ref="D4:F4"/>
    <mergeCell ref="A8:C8"/>
    <mergeCell ref="A4:A5"/>
    <mergeCell ref="B4:B5"/>
    <mergeCell ref="C4:C5"/>
  </mergeCells>
  <phoneticPr fontId="16" type="noConversion"/>
  <pageMargins left="0.75" right="0.75" top="1" bottom="1" header="0.5" footer="0.5"/>
  <pageSetup pageOrder="overThenDown"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Right="0"/>
  </sheetPr>
  <dimension ref="A1:Q12"/>
  <sheetViews>
    <sheetView showZeros="0" topLeftCell="B1" workbookViewId="0">
      <selection activeCell="B12" sqref="B12"/>
    </sheetView>
  </sheetViews>
  <sheetFormatPr defaultColWidth="8.88671875" defaultRowHeight="15" customHeight="1"/>
  <cols>
    <col min="1" max="1" width="33" customWidth="1"/>
    <col min="2" max="2" width="31.33203125" customWidth="1"/>
    <col min="3" max="3" width="31.44140625" customWidth="1"/>
    <col min="4" max="4" width="11.44140625" customWidth="1"/>
    <col min="5" max="7" width="16.33203125" customWidth="1"/>
    <col min="8" max="11" width="16.44140625" customWidth="1"/>
    <col min="12" max="17" width="16.33203125" customWidth="1"/>
  </cols>
  <sheetData>
    <row r="1" spans="1:17" ht="15" customHeight="1">
      <c r="A1" s="82"/>
      <c r="B1" s="82"/>
      <c r="C1" s="82"/>
      <c r="D1" s="82"/>
      <c r="E1" s="82"/>
      <c r="F1" s="82"/>
      <c r="G1" s="82"/>
      <c r="H1" s="82"/>
      <c r="I1" s="82"/>
      <c r="J1" s="82"/>
      <c r="K1" s="82"/>
      <c r="L1" s="82"/>
      <c r="M1" s="82"/>
      <c r="N1" s="25"/>
      <c r="O1" s="25"/>
      <c r="P1" s="25"/>
      <c r="Q1" s="16" t="s">
        <v>257</v>
      </c>
    </row>
    <row r="2" spans="1:17" ht="45" customHeight="1">
      <c r="A2" s="76" t="s">
        <v>258</v>
      </c>
      <c r="B2" s="76"/>
      <c r="C2" s="76"/>
      <c r="D2" s="76"/>
      <c r="E2" s="76"/>
      <c r="F2" s="76"/>
      <c r="G2" s="76"/>
      <c r="H2" s="76"/>
      <c r="I2" s="76"/>
      <c r="J2" s="76"/>
      <c r="K2" s="76"/>
      <c r="L2" s="76"/>
      <c r="M2" s="76"/>
      <c r="N2" s="83"/>
      <c r="O2" s="83"/>
      <c r="P2" s="83"/>
      <c r="Q2" s="83"/>
    </row>
    <row r="3" spans="1:17" ht="20.25" customHeight="1">
      <c r="A3" s="77" t="str">
        <f>"单位名称："&amp;"元江哈尼族彝族傣族自治县供销合作社联合社"</f>
        <v>单位名称：元江哈尼族彝族傣族自治县供销合作社联合社</v>
      </c>
      <c r="B3" s="77"/>
      <c r="C3" s="77"/>
      <c r="D3" s="77"/>
      <c r="E3" s="77"/>
      <c r="F3" s="77"/>
      <c r="G3" s="77"/>
      <c r="H3" s="77"/>
      <c r="I3" s="77"/>
      <c r="J3" s="77"/>
      <c r="K3" s="77"/>
      <c r="L3" s="77"/>
      <c r="M3" s="77"/>
      <c r="N3" s="13"/>
      <c r="O3" s="13"/>
      <c r="P3" s="13"/>
      <c r="Q3" s="16" t="s">
        <v>29</v>
      </c>
    </row>
    <row r="4" spans="1:17" ht="20.25" customHeight="1">
      <c r="A4" s="81" t="s">
        <v>259</v>
      </c>
      <c r="B4" s="81" t="s">
        <v>260</v>
      </c>
      <c r="C4" s="81" t="s">
        <v>261</v>
      </c>
      <c r="D4" s="81" t="s">
        <v>262</v>
      </c>
      <c r="E4" s="81" t="s">
        <v>263</v>
      </c>
      <c r="F4" s="81" t="s">
        <v>264</v>
      </c>
      <c r="G4" s="81" t="s">
        <v>143</v>
      </c>
      <c r="H4" s="81"/>
      <c r="I4" s="81"/>
      <c r="J4" s="81"/>
      <c r="K4" s="81"/>
      <c r="L4" s="81"/>
      <c r="M4" s="81"/>
      <c r="N4" s="81"/>
      <c r="O4" s="81"/>
      <c r="P4" s="81"/>
      <c r="Q4" s="81"/>
    </row>
    <row r="5" spans="1:17" ht="20.25" customHeight="1">
      <c r="A5" s="81" t="s">
        <v>265</v>
      </c>
      <c r="B5" s="81" t="s">
        <v>260</v>
      </c>
      <c r="C5" s="81" t="s">
        <v>261</v>
      </c>
      <c r="D5" s="81" t="s">
        <v>262</v>
      </c>
      <c r="E5" s="81" t="s">
        <v>263</v>
      </c>
      <c r="F5" s="81" t="s">
        <v>264</v>
      </c>
      <c r="G5" s="81" t="s">
        <v>32</v>
      </c>
      <c r="H5" s="81" t="s">
        <v>35</v>
      </c>
      <c r="I5" s="81" t="s">
        <v>266</v>
      </c>
      <c r="J5" s="81" t="s">
        <v>267</v>
      </c>
      <c r="K5" s="81" t="s">
        <v>38</v>
      </c>
      <c r="L5" s="81" t="s">
        <v>268</v>
      </c>
      <c r="M5" s="81" t="s">
        <v>62</v>
      </c>
      <c r="N5" s="81"/>
      <c r="O5" s="81"/>
      <c r="P5" s="81"/>
      <c r="Q5" s="81"/>
    </row>
    <row r="6" spans="1:17" ht="32.4" customHeight="1">
      <c r="A6" s="81"/>
      <c r="B6" s="81"/>
      <c r="C6" s="81"/>
      <c r="D6" s="81"/>
      <c r="E6" s="81"/>
      <c r="F6" s="81"/>
      <c r="G6" s="81"/>
      <c r="H6" s="81" t="s">
        <v>34</v>
      </c>
      <c r="I6" s="81"/>
      <c r="J6" s="81"/>
      <c r="K6" s="81"/>
      <c r="L6" s="14" t="s">
        <v>34</v>
      </c>
      <c r="M6" s="14" t="s">
        <v>41</v>
      </c>
      <c r="N6" s="14" t="s">
        <v>42</v>
      </c>
      <c r="O6" s="29" t="s">
        <v>43</v>
      </c>
      <c r="P6" s="29" t="s">
        <v>44</v>
      </c>
      <c r="Q6" s="29" t="s">
        <v>45</v>
      </c>
    </row>
    <row r="7" spans="1:17" ht="20.25" customHeight="1">
      <c r="A7" s="22">
        <v>1</v>
      </c>
      <c r="B7" s="22">
        <v>2</v>
      </c>
      <c r="C7" s="22">
        <v>3</v>
      </c>
      <c r="D7" s="22">
        <v>4</v>
      </c>
      <c r="E7" s="22">
        <v>5</v>
      </c>
      <c r="F7" s="22">
        <v>6</v>
      </c>
      <c r="G7" s="22">
        <v>7</v>
      </c>
      <c r="H7" s="22">
        <v>8</v>
      </c>
      <c r="I7" s="22">
        <v>9</v>
      </c>
      <c r="J7" s="22">
        <v>10</v>
      </c>
      <c r="K7" s="22">
        <v>11</v>
      </c>
      <c r="L7" s="22">
        <v>12</v>
      </c>
      <c r="M7" s="22">
        <v>13</v>
      </c>
      <c r="N7" s="22">
        <v>14</v>
      </c>
      <c r="O7" s="22">
        <v>15</v>
      </c>
      <c r="P7" s="22">
        <v>16</v>
      </c>
      <c r="Q7" s="22">
        <v>17</v>
      </c>
    </row>
    <row r="8" spans="1:17" ht="20.25" customHeight="1">
      <c r="A8" s="26"/>
      <c r="B8" s="15"/>
      <c r="C8" s="15"/>
      <c r="D8" s="27"/>
      <c r="E8" s="27"/>
      <c r="F8" s="27"/>
      <c r="G8" s="27"/>
      <c r="H8" s="27"/>
      <c r="I8" s="27"/>
      <c r="J8" s="23"/>
      <c r="K8" s="23"/>
      <c r="L8" s="27"/>
      <c r="M8" s="27"/>
      <c r="N8" s="27"/>
      <c r="O8" s="27"/>
      <c r="P8" s="27"/>
      <c r="Q8" s="27"/>
    </row>
    <row r="9" spans="1:17" ht="20.25" customHeight="1">
      <c r="A9" s="15"/>
      <c r="B9" s="15"/>
      <c r="C9" s="15"/>
      <c r="D9" s="28"/>
      <c r="E9" s="17"/>
      <c r="F9" s="27"/>
      <c r="G9" s="27"/>
      <c r="H9" s="23"/>
      <c r="I9" s="23"/>
      <c r="J9" s="23"/>
      <c r="K9" s="23"/>
      <c r="L9" s="27"/>
      <c r="M9" s="27"/>
      <c r="N9" s="27"/>
      <c r="O9" s="27"/>
      <c r="P9" s="27"/>
      <c r="Q9" s="27"/>
    </row>
    <row r="10" spans="1:17" ht="20.25" customHeight="1">
      <c r="A10" s="79" t="s">
        <v>32</v>
      </c>
      <c r="B10" s="79"/>
      <c r="C10" s="79"/>
      <c r="D10" s="80"/>
      <c r="E10" s="80"/>
      <c r="F10" s="27"/>
      <c r="G10" s="27"/>
      <c r="H10" s="27"/>
      <c r="I10" s="27"/>
      <c r="J10" s="27"/>
      <c r="K10" s="27"/>
      <c r="L10" s="27"/>
      <c r="M10" s="27"/>
      <c r="N10" s="27"/>
      <c r="O10" s="27"/>
      <c r="P10" s="27"/>
      <c r="Q10" s="27"/>
    </row>
    <row r="12" spans="1:17" ht="15" customHeight="1">
      <c r="B12" s="57" t="s">
        <v>310</v>
      </c>
    </row>
  </sheetData>
  <mergeCells count="17">
    <mergeCell ref="A1:M1"/>
    <mergeCell ref="A2:Q2"/>
    <mergeCell ref="A3:M3"/>
    <mergeCell ref="G4:Q4"/>
    <mergeCell ref="L5:Q5"/>
    <mergeCell ref="F4:F6"/>
    <mergeCell ref="G5:G6"/>
    <mergeCell ref="H5:H6"/>
    <mergeCell ref="I5:I6"/>
    <mergeCell ref="J5:J6"/>
    <mergeCell ref="K5:K6"/>
    <mergeCell ref="A10:E10"/>
    <mergeCell ref="A4:A6"/>
    <mergeCell ref="B4:B6"/>
    <mergeCell ref="C4:C6"/>
    <mergeCell ref="D4:D6"/>
    <mergeCell ref="E4:E6"/>
  </mergeCells>
  <phoneticPr fontId="16" type="noConversion"/>
  <pageMargins left="0.75" right="0.75" top="1" bottom="1" header="0.5" footer="0.5"/>
  <pageSetup pageOrder="overThenDown"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Right="0"/>
  </sheetPr>
  <dimension ref="A1:N12"/>
  <sheetViews>
    <sheetView showZeros="0" workbookViewId="0">
      <selection activeCell="A12" sqref="A12"/>
    </sheetView>
  </sheetViews>
  <sheetFormatPr defaultColWidth="8.88671875" defaultRowHeight="15" customHeight="1"/>
  <cols>
    <col min="1" max="1" width="35.109375" customWidth="1"/>
    <col min="2" max="2" width="28.33203125" customWidth="1"/>
    <col min="3" max="3" width="28.44140625" customWidth="1"/>
    <col min="4" max="4" width="16.33203125" customWidth="1"/>
    <col min="5" max="9" width="16.44140625" customWidth="1"/>
    <col min="10" max="14" width="16.33203125" customWidth="1"/>
  </cols>
  <sheetData>
    <row r="1" spans="1:14" ht="15" customHeight="1">
      <c r="A1" s="75"/>
      <c r="B1" s="75"/>
      <c r="C1" s="75"/>
      <c r="D1" s="75"/>
      <c r="E1" s="75"/>
      <c r="F1" s="75"/>
      <c r="G1" s="75"/>
      <c r="H1" s="75"/>
      <c r="I1" s="75"/>
      <c r="J1" s="16"/>
      <c r="K1" s="16"/>
      <c r="L1" s="16"/>
      <c r="M1" s="16"/>
      <c r="N1" s="16" t="s">
        <v>269</v>
      </c>
    </row>
    <row r="2" spans="1:14" ht="45" customHeight="1">
      <c r="A2" s="76" t="s">
        <v>270</v>
      </c>
      <c r="B2" s="76"/>
      <c r="C2" s="76"/>
      <c r="D2" s="76"/>
      <c r="E2" s="76"/>
      <c r="F2" s="76"/>
      <c r="G2" s="76"/>
      <c r="H2" s="76"/>
      <c r="I2" s="76"/>
      <c r="J2" s="76"/>
      <c r="K2" s="76"/>
      <c r="L2" s="76"/>
      <c r="M2" s="76"/>
      <c r="N2" s="76"/>
    </row>
    <row r="3" spans="1:14" ht="20.25" customHeight="1">
      <c r="A3" s="77" t="str">
        <f>"单位名称："&amp;"元江哈尼族彝族傣族自治县供销合作社联合社"</f>
        <v>单位名称：元江哈尼族彝族傣族自治县供销合作社联合社</v>
      </c>
      <c r="B3" s="77"/>
      <c r="C3" s="77"/>
      <c r="D3" s="77"/>
      <c r="E3" s="77"/>
      <c r="F3" s="77"/>
      <c r="G3" s="77"/>
      <c r="H3" s="77"/>
      <c r="I3" s="16"/>
      <c r="J3" s="16"/>
      <c r="K3" s="16"/>
      <c r="L3" s="16"/>
      <c r="M3" s="16"/>
      <c r="N3" s="16" t="s">
        <v>29</v>
      </c>
    </row>
    <row r="4" spans="1:14" ht="27.15" customHeight="1">
      <c r="A4" s="78" t="s">
        <v>259</v>
      </c>
      <c r="B4" s="78" t="s">
        <v>271</v>
      </c>
      <c r="C4" s="78" t="s">
        <v>272</v>
      </c>
      <c r="D4" s="78" t="s">
        <v>143</v>
      </c>
      <c r="E4" s="78"/>
      <c r="F4" s="78"/>
      <c r="G4" s="78"/>
      <c r="H4" s="78"/>
      <c r="I4" s="78"/>
      <c r="J4" s="78"/>
      <c r="K4" s="78"/>
      <c r="L4" s="78"/>
      <c r="M4" s="78"/>
      <c r="N4" s="78"/>
    </row>
    <row r="5" spans="1:14" ht="23.4" customHeight="1">
      <c r="A5" s="78" t="s">
        <v>265</v>
      </c>
      <c r="B5" s="78"/>
      <c r="C5" s="78" t="s">
        <v>273</v>
      </c>
      <c r="D5" s="78" t="s">
        <v>32</v>
      </c>
      <c r="E5" s="78" t="s">
        <v>35</v>
      </c>
      <c r="F5" s="78" t="s">
        <v>266</v>
      </c>
      <c r="G5" s="78" t="s">
        <v>267</v>
      </c>
      <c r="H5" s="78" t="s">
        <v>38</v>
      </c>
      <c r="I5" s="78" t="s">
        <v>268</v>
      </c>
      <c r="J5" s="78"/>
      <c r="K5" s="78"/>
      <c r="L5" s="78"/>
      <c r="M5" s="78"/>
      <c r="N5" s="78"/>
    </row>
    <row r="6" spans="1:14" ht="28.65" customHeight="1">
      <c r="A6" s="78"/>
      <c r="B6" s="78"/>
      <c r="C6" s="78"/>
      <c r="D6" s="78"/>
      <c r="E6" s="78" t="s">
        <v>34</v>
      </c>
      <c r="F6" s="78"/>
      <c r="G6" s="78"/>
      <c r="H6" s="78"/>
      <c r="I6" s="21" t="s">
        <v>34</v>
      </c>
      <c r="J6" s="21" t="s">
        <v>41</v>
      </c>
      <c r="K6" s="21" t="s">
        <v>42</v>
      </c>
      <c r="L6" s="24" t="s">
        <v>43</v>
      </c>
      <c r="M6" s="24" t="s">
        <v>44</v>
      </c>
      <c r="N6" s="24" t="s">
        <v>45</v>
      </c>
    </row>
    <row r="7" spans="1:14" ht="20.25" customHeight="1">
      <c r="A7" s="22">
        <v>1</v>
      </c>
      <c r="B7" s="22">
        <v>2</v>
      </c>
      <c r="C7" s="22">
        <v>3</v>
      </c>
      <c r="D7" s="22">
        <v>4</v>
      </c>
      <c r="E7" s="22">
        <v>5</v>
      </c>
      <c r="F7" s="22">
        <v>6</v>
      </c>
      <c r="G7" s="22">
        <v>7</v>
      </c>
      <c r="H7" s="22">
        <v>8</v>
      </c>
      <c r="I7" s="22">
        <v>9</v>
      </c>
      <c r="J7" s="22">
        <v>10</v>
      </c>
      <c r="K7" s="22">
        <v>11</v>
      </c>
      <c r="L7" s="22">
        <v>12</v>
      </c>
      <c r="M7" s="22">
        <v>13</v>
      </c>
      <c r="N7" s="22">
        <v>14</v>
      </c>
    </row>
    <row r="8" spans="1:14" ht="20.25" customHeight="1">
      <c r="A8" s="15"/>
      <c r="B8" s="15"/>
      <c r="C8" s="15"/>
      <c r="D8" s="23"/>
      <c r="E8" s="23"/>
      <c r="F8" s="23"/>
      <c r="G8" s="23"/>
      <c r="H8" s="23"/>
      <c r="I8" s="23"/>
      <c r="J8" s="23"/>
      <c r="K8" s="23"/>
      <c r="L8" s="23"/>
      <c r="M8" s="23"/>
      <c r="N8" s="23"/>
    </row>
    <row r="9" spans="1:14" ht="20.25" customHeight="1">
      <c r="A9" s="15"/>
      <c r="B9" s="15"/>
      <c r="C9" s="15"/>
      <c r="D9" s="23"/>
      <c r="E9" s="23"/>
      <c r="F9" s="23"/>
      <c r="G9" s="23"/>
      <c r="H9" s="23"/>
      <c r="I9" s="23"/>
      <c r="J9" s="23"/>
      <c r="K9" s="23"/>
      <c r="L9" s="23"/>
      <c r="M9" s="23"/>
      <c r="N9" s="23"/>
    </row>
    <row r="10" spans="1:14" ht="20.25" customHeight="1">
      <c r="A10" s="79" t="s">
        <v>32</v>
      </c>
      <c r="B10" s="79"/>
      <c r="C10" s="79"/>
      <c r="D10" s="23"/>
      <c r="E10" s="23"/>
      <c r="F10" s="23"/>
      <c r="G10" s="23"/>
      <c r="H10" s="23"/>
      <c r="I10" s="23"/>
      <c r="J10" s="23"/>
      <c r="K10" s="23"/>
      <c r="L10" s="23"/>
      <c r="M10" s="23"/>
      <c r="N10" s="23"/>
    </row>
    <row r="12" spans="1:14" ht="15" customHeight="1">
      <c r="A12" s="57" t="s">
        <v>312</v>
      </c>
    </row>
  </sheetData>
  <mergeCells count="14">
    <mergeCell ref="A1:I1"/>
    <mergeCell ref="A2:N2"/>
    <mergeCell ref="A3:H3"/>
    <mergeCell ref="D4:N4"/>
    <mergeCell ref="I5:N5"/>
    <mergeCell ref="E5:E6"/>
    <mergeCell ref="F5:F6"/>
    <mergeCell ref="G5:G6"/>
    <mergeCell ref="H5:H6"/>
    <mergeCell ref="A10:C10"/>
    <mergeCell ref="A4:A6"/>
    <mergeCell ref="B4:B6"/>
    <mergeCell ref="C4:C6"/>
    <mergeCell ref="D5:D6"/>
  </mergeCells>
  <phoneticPr fontId="16" type="noConversion"/>
  <pageMargins left="0.75" right="0.75" top="1" bottom="1" header="0.5" footer="0.5"/>
  <pageSetup pageOrder="overThenDown"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Right="0"/>
  </sheetPr>
  <dimension ref="A1:N10"/>
  <sheetViews>
    <sheetView showZeros="0" workbookViewId="0">
      <selection activeCell="A10" sqref="A10"/>
    </sheetView>
  </sheetViews>
  <sheetFormatPr defaultColWidth="8.88671875" defaultRowHeight="15" customHeight="1"/>
  <cols>
    <col min="1" max="1" width="37.109375" customWidth="1"/>
    <col min="2" max="14" width="17.109375" customWidth="1"/>
  </cols>
  <sheetData>
    <row r="1" spans="1:14" ht="24.15" customHeight="1">
      <c r="A1" s="13"/>
      <c r="B1" s="13"/>
      <c r="C1" s="13"/>
      <c r="D1" s="13"/>
      <c r="E1" s="13"/>
      <c r="F1" s="13"/>
      <c r="G1" s="13"/>
      <c r="H1" s="13"/>
      <c r="I1" s="13"/>
      <c r="J1" s="13"/>
      <c r="K1" s="13"/>
      <c r="L1" s="13"/>
      <c r="M1" s="13"/>
      <c r="N1" s="16" t="s">
        <v>274</v>
      </c>
    </row>
    <row r="2" spans="1:14" ht="45.15" customHeight="1">
      <c r="A2" s="84" t="s">
        <v>275</v>
      </c>
      <c r="B2" s="84"/>
      <c r="C2" s="84"/>
      <c r="D2" s="84"/>
      <c r="E2" s="84"/>
      <c r="F2" s="84"/>
      <c r="G2" s="84"/>
      <c r="H2" s="84"/>
      <c r="I2" s="84"/>
      <c r="J2" s="84"/>
      <c r="K2" s="84"/>
      <c r="L2" s="84"/>
      <c r="M2" s="84"/>
      <c r="N2" s="84"/>
    </row>
    <row r="3" spans="1:14" ht="18.75" customHeight="1">
      <c r="A3" s="77" t="str">
        <f>"单位名称："&amp;"元江哈尼族彝族傣族自治县供销合作社联合社"</f>
        <v>单位名称：元江哈尼族彝族傣族自治县供销合作社联合社</v>
      </c>
      <c r="B3" s="77"/>
      <c r="C3" s="77"/>
      <c r="D3" s="13"/>
      <c r="E3" s="13"/>
      <c r="F3" s="13"/>
      <c r="G3" s="13"/>
      <c r="H3" s="13"/>
      <c r="I3" s="13"/>
      <c r="J3" s="13"/>
      <c r="K3" s="13"/>
      <c r="L3" s="13"/>
      <c r="M3" s="13"/>
      <c r="N3" s="16" t="s">
        <v>29</v>
      </c>
    </row>
    <row r="4" spans="1:14" ht="22.5" customHeight="1">
      <c r="A4" s="85" t="s">
        <v>276</v>
      </c>
      <c r="B4" s="85" t="s">
        <v>143</v>
      </c>
      <c r="C4" s="85"/>
      <c r="D4" s="85"/>
      <c r="E4" s="85" t="s">
        <v>277</v>
      </c>
      <c r="F4" s="85"/>
      <c r="G4" s="85"/>
      <c r="H4" s="85"/>
      <c r="I4" s="85"/>
      <c r="J4" s="85"/>
      <c r="K4" s="85"/>
      <c r="L4" s="85"/>
      <c r="M4" s="85"/>
      <c r="N4" s="85"/>
    </row>
    <row r="5" spans="1:14" ht="22.5" customHeight="1">
      <c r="A5" s="85"/>
      <c r="B5" s="19" t="s">
        <v>32</v>
      </c>
      <c r="C5" s="19" t="s">
        <v>35</v>
      </c>
      <c r="D5" s="19" t="s">
        <v>266</v>
      </c>
      <c r="E5" s="20" t="s">
        <v>278</v>
      </c>
      <c r="F5" s="20" t="s">
        <v>279</v>
      </c>
      <c r="G5" s="20" t="s">
        <v>280</v>
      </c>
      <c r="H5" s="20" t="s">
        <v>281</v>
      </c>
      <c r="I5" s="20" t="s">
        <v>282</v>
      </c>
      <c r="J5" s="20" t="s">
        <v>283</v>
      </c>
      <c r="K5" s="20" t="s">
        <v>284</v>
      </c>
      <c r="L5" s="20" t="s">
        <v>285</v>
      </c>
      <c r="M5" s="20" t="s">
        <v>286</v>
      </c>
      <c r="N5" s="20" t="s">
        <v>287</v>
      </c>
    </row>
    <row r="6" spans="1:14" ht="18.75" customHeight="1">
      <c r="A6" s="19" t="s">
        <v>46</v>
      </c>
      <c r="B6" s="19" t="s">
        <v>47</v>
      </c>
      <c r="C6" s="19" t="s">
        <v>48</v>
      </c>
      <c r="D6" s="19" t="s">
        <v>49</v>
      </c>
      <c r="E6" s="19" t="s">
        <v>50</v>
      </c>
      <c r="F6" s="19" t="s">
        <v>51</v>
      </c>
      <c r="G6" s="19" t="s">
        <v>52</v>
      </c>
      <c r="H6" s="19" t="s">
        <v>53</v>
      </c>
      <c r="I6" s="19" t="s">
        <v>54</v>
      </c>
      <c r="J6" s="19" t="s">
        <v>70</v>
      </c>
      <c r="K6" s="19" t="s">
        <v>288</v>
      </c>
      <c r="L6" s="19" t="s">
        <v>289</v>
      </c>
      <c r="M6" s="19" t="s">
        <v>290</v>
      </c>
      <c r="N6" s="19" t="s">
        <v>291</v>
      </c>
    </row>
    <row r="7" spans="1:14" ht="18.75" customHeight="1">
      <c r="A7" s="15"/>
      <c r="B7" s="15"/>
      <c r="C7" s="15"/>
      <c r="D7" s="15"/>
      <c r="E7" s="15"/>
      <c r="F7" s="15"/>
      <c r="G7" s="15"/>
      <c r="H7" s="15"/>
      <c r="I7" s="15"/>
      <c r="J7" s="15"/>
      <c r="K7" s="15"/>
      <c r="L7" s="15"/>
      <c r="M7" s="15"/>
      <c r="N7" s="15"/>
    </row>
    <row r="8" spans="1:14" ht="18.75" customHeight="1">
      <c r="A8" s="17"/>
      <c r="B8" s="15"/>
      <c r="C8" s="15"/>
      <c r="D8" s="15"/>
      <c r="E8" s="15"/>
      <c r="F8" s="15"/>
      <c r="G8" s="15"/>
      <c r="H8" s="15"/>
      <c r="I8" s="15"/>
      <c r="J8" s="15"/>
      <c r="K8" s="15"/>
      <c r="L8" s="15"/>
      <c r="M8" s="15"/>
      <c r="N8" s="15"/>
    </row>
    <row r="10" spans="1:14" ht="15" customHeight="1">
      <c r="A10" s="57" t="s">
        <v>313</v>
      </c>
    </row>
  </sheetData>
  <mergeCells count="5">
    <mergeCell ref="A2:N2"/>
    <mergeCell ref="A3:C3"/>
    <mergeCell ref="B4:D4"/>
    <mergeCell ref="E4:N4"/>
    <mergeCell ref="A4:A5"/>
  </mergeCells>
  <phoneticPr fontId="16" type="noConversion"/>
  <pageMargins left="0.75" right="0.75" top="1" bottom="1" header="0.5" footer="0.5"/>
  <pageSetup pageOrder="overThenDown"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Right="0"/>
  </sheetPr>
  <dimension ref="A1:J9"/>
  <sheetViews>
    <sheetView showZeros="0" workbookViewId="0">
      <selection activeCell="A9" sqref="A9"/>
    </sheetView>
  </sheetViews>
  <sheetFormatPr defaultColWidth="8.88671875" defaultRowHeight="15" customHeight="1"/>
  <cols>
    <col min="1" max="10" width="28.5546875" customWidth="1"/>
  </cols>
  <sheetData>
    <row r="1" spans="1:10" ht="18.75" customHeight="1">
      <c r="A1" s="13"/>
      <c r="B1" s="13"/>
      <c r="C1" s="13"/>
      <c r="D1" s="13"/>
      <c r="E1" s="13"/>
      <c r="F1" s="13"/>
      <c r="G1" s="13"/>
      <c r="H1" s="13"/>
      <c r="I1" s="13"/>
      <c r="J1" s="16" t="s">
        <v>292</v>
      </c>
    </row>
    <row r="2" spans="1:10" ht="52.05" customHeight="1">
      <c r="A2" s="84" t="s">
        <v>293</v>
      </c>
      <c r="B2" s="86"/>
      <c r="C2" s="86"/>
      <c r="D2" s="86"/>
      <c r="E2" s="86"/>
      <c r="F2" s="86"/>
      <c r="G2" s="86"/>
      <c r="H2" s="86"/>
      <c r="I2" s="86"/>
      <c r="J2" s="86"/>
    </row>
    <row r="3" spans="1:10" ht="21.3" customHeight="1">
      <c r="A3" s="77" t="str">
        <f>"单位名称："&amp;"元江哈尼族彝族傣族自治县供销合作社联合社"</f>
        <v>单位名称：元江哈尼族彝族傣族自治县供销合作社联合社</v>
      </c>
      <c r="B3" s="77"/>
      <c r="C3" s="77"/>
      <c r="D3" s="18"/>
      <c r="E3" s="18"/>
      <c r="F3" s="18"/>
      <c r="G3" s="18"/>
      <c r="H3" s="18"/>
      <c r="I3" s="18"/>
      <c r="J3" s="18"/>
    </row>
    <row r="4" spans="1:10" ht="27.15" customHeight="1">
      <c r="A4" s="14" t="s">
        <v>215</v>
      </c>
      <c r="B4" s="14" t="s">
        <v>216</v>
      </c>
      <c r="C4" s="14" t="s">
        <v>217</v>
      </c>
      <c r="D4" s="14" t="s">
        <v>218</v>
      </c>
      <c r="E4" s="14" t="s">
        <v>219</v>
      </c>
      <c r="F4" s="14" t="s">
        <v>220</v>
      </c>
      <c r="G4" s="14" t="s">
        <v>221</v>
      </c>
      <c r="H4" s="14" t="s">
        <v>222</v>
      </c>
      <c r="I4" s="14" t="s">
        <v>223</v>
      </c>
      <c r="J4" s="14" t="s">
        <v>224</v>
      </c>
    </row>
    <row r="5" spans="1:10" ht="18.75" customHeight="1">
      <c r="A5" s="14" t="s">
        <v>46</v>
      </c>
      <c r="B5" s="14" t="s">
        <v>47</v>
      </c>
      <c r="C5" s="14" t="s">
        <v>48</v>
      </c>
      <c r="D5" s="14" t="s">
        <v>49</v>
      </c>
      <c r="E5" s="14" t="s">
        <v>50</v>
      </c>
      <c r="F5" s="14" t="s">
        <v>51</v>
      </c>
      <c r="G5" s="14" t="s">
        <v>52</v>
      </c>
      <c r="H5" s="14" t="s">
        <v>53</v>
      </c>
      <c r="I5" s="14" t="s">
        <v>54</v>
      </c>
      <c r="J5" s="14" t="s">
        <v>70</v>
      </c>
    </row>
    <row r="6" spans="1:10" ht="18.75" customHeight="1">
      <c r="A6" s="15"/>
      <c r="B6" s="15"/>
      <c r="C6" s="15"/>
      <c r="D6" s="15"/>
      <c r="E6" s="15"/>
      <c r="F6" s="15"/>
      <c r="G6" s="15"/>
      <c r="H6" s="15"/>
      <c r="I6" s="15"/>
      <c r="J6" s="15"/>
    </row>
    <row r="7" spans="1:10" ht="18.75" customHeight="1">
      <c r="A7" s="15"/>
      <c r="B7" s="15"/>
      <c r="C7" s="15"/>
      <c r="D7" s="15"/>
      <c r="E7" s="15"/>
      <c r="F7" s="15"/>
      <c r="G7" s="15"/>
      <c r="H7" s="15"/>
      <c r="I7" s="15"/>
      <c r="J7" s="15"/>
    </row>
    <row r="9" spans="1:10" ht="15" customHeight="1">
      <c r="A9" s="57" t="s">
        <v>315</v>
      </c>
    </row>
  </sheetData>
  <mergeCells count="2">
    <mergeCell ref="A2:J2"/>
    <mergeCell ref="A3:C3"/>
  </mergeCells>
  <phoneticPr fontId="16" type="noConversion"/>
  <pageMargins left="0.75" right="0.75" top="1" bottom="1" header="0.5" footer="0.5"/>
  <pageSetup pageOrder="overThenDown"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Right="0"/>
  </sheetPr>
  <dimension ref="A1:H9"/>
  <sheetViews>
    <sheetView showZeros="0" workbookViewId="0">
      <selection activeCell="A9" sqref="A9"/>
    </sheetView>
  </sheetViews>
  <sheetFormatPr defaultColWidth="8.88671875" defaultRowHeight="15" customHeight="1"/>
  <cols>
    <col min="1" max="8" width="28.5546875" customWidth="1"/>
  </cols>
  <sheetData>
    <row r="1" spans="1:8" ht="18.75" customHeight="1">
      <c r="A1" s="13"/>
      <c r="B1" s="13"/>
      <c r="C1" s="13"/>
      <c r="D1" s="13"/>
      <c r="E1" s="13"/>
      <c r="F1" s="13"/>
      <c r="G1" s="13"/>
      <c r="H1" s="16" t="s">
        <v>294</v>
      </c>
    </row>
    <row r="2" spans="1:8" ht="41.4" customHeight="1">
      <c r="A2" s="87" t="s">
        <v>295</v>
      </c>
      <c r="B2" s="87"/>
      <c r="C2" s="87"/>
      <c r="D2" s="87"/>
      <c r="E2" s="87"/>
      <c r="F2" s="87"/>
      <c r="G2" s="87"/>
      <c r="H2" s="87"/>
    </row>
    <row r="3" spans="1:8" ht="18.75" customHeight="1">
      <c r="A3" s="77" t="str">
        <f>"单位名称："&amp;"元江哈尼族彝族傣族自治县供销合作社联合社"</f>
        <v>单位名称：元江哈尼族彝族傣族自治县供销合作社联合社</v>
      </c>
      <c r="B3" s="77"/>
      <c r="C3" s="77"/>
      <c r="D3" s="13"/>
      <c r="E3" s="13"/>
      <c r="F3" s="13"/>
      <c r="G3" s="13"/>
      <c r="H3" s="13"/>
    </row>
    <row r="4" spans="1:8" ht="18.75" customHeight="1">
      <c r="A4" s="81" t="s">
        <v>136</v>
      </c>
      <c r="B4" s="81" t="s">
        <v>296</v>
      </c>
      <c r="C4" s="81" t="s">
        <v>297</v>
      </c>
      <c r="D4" s="81" t="s">
        <v>298</v>
      </c>
      <c r="E4" s="81" t="s">
        <v>262</v>
      </c>
      <c r="F4" s="81" t="s">
        <v>299</v>
      </c>
      <c r="G4" s="81"/>
      <c r="H4" s="81"/>
    </row>
    <row r="5" spans="1:8" ht="18.75" customHeight="1">
      <c r="A5" s="81"/>
      <c r="B5" s="81"/>
      <c r="C5" s="81"/>
      <c r="D5" s="81"/>
      <c r="E5" s="81"/>
      <c r="F5" s="14" t="s">
        <v>263</v>
      </c>
      <c r="G5" s="14" t="s">
        <v>300</v>
      </c>
      <c r="H5" s="14" t="s">
        <v>301</v>
      </c>
    </row>
    <row r="6" spans="1:8" ht="18.75" customHeight="1">
      <c r="A6" s="14" t="s">
        <v>46</v>
      </c>
      <c r="B6" s="14" t="s">
        <v>47</v>
      </c>
      <c r="C6" s="14" t="s">
        <v>48</v>
      </c>
      <c r="D6" s="14" t="s">
        <v>49</v>
      </c>
      <c r="E6" s="14" t="s">
        <v>50</v>
      </c>
      <c r="F6" s="14" t="s">
        <v>51</v>
      </c>
      <c r="G6" s="14" t="s">
        <v>52</v>
      </c>
      <c r="H6" s="14" t="s">
        <v>53</v>
      </c>
    </row>
    <row r="7" spans="1:8" ht="18.75" customHeight="1">
      <c r="A7" s="15"/>
      <c r="B7" s="15"/>
      <c r="C7" s="15"/>
      <c r="D7" s="15"/>
      <c r="E7" s="17"/>
      <c r="F7" s="17"/>
      <c r="G7" s="12"/>
      <c r="H7" s="12"/>
    </row>
    <row r="9" spans="1:8" ht="15" customHeight="1">
      <c r="A9" s="57" t="s">
        <v>314</v>
      </c>
    </row>
  </sheetData>
  <mergeCells count="8">
    <mergeCell ref="A2:H2"/>
    <mergeCell ref="A3:C3"/>
    <mergeCell ref="F4:H4"/>
    <mergeCell ref="A4:A5"/>
    <mergeCell ref="B4:B5"/>
    <mergeCell ref="C4:C5"/>
    <mergeCell ref="D4:D5"/>
    <mergeCell ref="E4:E5"/>
  </mergeCells>
  <phoneticPr fontId="16" type="noConversion"/>
  <pageMargins left="0.75" right="0.75" top="1" bottom="1" header="0.5" footer="0.5"/>
  <pageSetup pageOrder="overThenDown"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Right="0"/>
  </sheetPr>
  <dimension ref="A1:K12"/>
  <sheetViews>
    <sheetView showZeros="0" topLeftCell="A4" workbookViewId="0">
      <selection activeCell="A12" sqref="A12"/>
    </sheetView>
  </sheetViews>
  <sheetFormatPr defaultColWidth="8.88671875" defaultRowHeight="15" customHeight="1"/>
  <cols>
    <col min="1" max="1" width="21.44140625" customWidth="1"/>
    <col min="2" max="3" width="35.6640625" customWidth="1"/>
    <col min="4" max="4" width="17.109375" customWidth="1"/>
    <col min="5" max="5" width="28.5546875" customWidth="1"/>
    <col min="6" max="6" width="17.109375" customWidth="1"/>
    <col min="7" max="7" width="28.5546875" customWidth="1"/>
    <col min="8" max="11" width="14.33203125" customWidth="1"/>
  </cols>
  <sheetData>
    <row r="1" spans="1:11" ht="18.75" customHeight="1">
      <c r="A1" s="1"/>
      <c r="B1" s="1"/>
      <c r="C1" s="1"/>
      <c r="D1" s="1"/>
      <c r="E1" s="1"/>
      <c r="F1" s="1"/>
      <c r="G1" s="1"/>
      <c r="H1" s="5"/>
      <c r="I1" s="5"/>
      <c r="J1" s="5"/>
      <c r="K1" s="5" t="s">
        <v>302</v>
      </c>
    </row>
    <row r="2" spans="1:11" ht="45" customHeight="1">
      <c r="A2" s="58" t="s">
        <v>303</v>
      </c>
      <c r="B2" s="58"/>
      <c r="C2" s="58"/>
      <c r="D2" s="58"/>
      <c r="E2" s="58"/>
      <c r="F2" s="58"/>
      <c r="G2" s="58"/>
      <c r="H2" s="58"/>
      <c r="I2" s="58"/>
      <c r="J2" s="58"/>
      <c r="K2" s="58"/>
    </row>
    <row r="3" spans="1:11" ht="18.75" customHeight="1">
      <c r="A3" s="59" t="str">
        <f>"单位名称："&amp;"元江哈尼族彝族傣族自治县供销合作社联合社"</f>
        <v>单位名称：元江哈尼族彝族傣族自治县供销合作社联合社</v>
      </c>
      <c r="B3" s="59"/>
      <c r="C3" s="59"/>
      <c r="D3" s="59"/>
      <c r="E3" s="59"/>
      <c r="F3" s="59"/>
      <c r="G3" s="59"/>
      <c r="H3" s="6"/>
      <c r="I3" s="6"/>
      <c r="J3" s="6"/>
      <c r="K3" s="6" t="s">
        <v>29</v>
      </c>
    </row>
    <row r="4" spans="1:11" ht="18.75" customHeight="1">
      <c r="A4" s="62" t="s">
        <v>205</v>
      </c>
      <c r="B4" s="62" t="s">
        <v>138</v>
      </c>
      <c r="C4" s="62" t="s">
        <v>206</v>
      </c>
      <c r="D4" s="62" t="s">
        <v>139</v>
      </c>
      <c r="E4" s="62" t="s">
        <v>140</v>
      </c>
      <c r="F4" s="62" t="s">
        <v>207</v>
      </c>
      <c r="G4" s="62" t="s">
        <v>142</v>
      </c>
      <c r="H4" s="62" t="s">
        <v>32</v>
      </c>
      <c r="I4" s="62" t="s">
        <v>304</v>
      </c>
      <c r="J4" s="62"/>
      <c r="K4" s="62"/>
    </row>
    <row r="5" spans="1:11" ht="18.75" customHeight="1">
      <c r="A5" s="62"/>
      <c r="B5" s="62"/>
      <c r="C5" s="62"/>
      <c r="D5" s="62"/>
      <c r="E5" s="62"/>
      <c r="F5" s="62"/>
      <c r="G5" s="62"/>
      <c r="H5" s="62"/>
      <c r="I5" s="62" t="s">
        <v>35</v>
      </c>
      <c r="J5" s="62" t="s">
        <v>36</v>
      </c>
      <c r="K5" s="62" t="s">
        <v>37</v>
      </c>
    </row>
    <row r="6" spans="1:11" ht="22.65" customHeight="1">
      <c r="A6" s="62"/>
      <c r="B6" s="62"/>
      <c r="C6" s="62"/>
      <c r="D6" s="62"/>
      <c r="E6" s="62"/>
      <c r="F6" s="62"/>
      <c r="G6" s="62"/>
      <c r="H6" s="62"/>
      <c r="I6" s="62"/>
      <c r="J6" s="62"/>
      <c r="K6" s="62"/>
    </row>
    <row r="7" spans="1:11" ht="18.75" customHeight="1">
      <c r="A7" s="9" t="s">
        <v>46</v>
      </c>
      <c r="B7" s="9">
        <v>2</v>
      </c>
      <c r="C7" s="9">
        <v>3</v>
      </c>
      <c r="D7" s="9">
        <v>4</v>
      </c>
      <c r="E7" s="9">
        <v>5</v>
      </c>
      <c r="F7" s="9">
        <v>6</v>
      </c>
      <c r="G7" s="9">
        <v>7</v>
      </c>
      <c r="H7" s="9">
        <v>8</v>
      </c>
      <c r="I7" s="9">
        <v>9</v>
      </c>
      <c r="J7" s="9">
        <v>10</v>
      </c>
      <c r="K7" s="9">
        <v>11</v>
      </c>
    </row>
    <row r="8" spans="1:11" ht="20.25" customHeight="1">
      <c r="A8" s="10"/>
      <c r="B8" s="11"/>
      <c r="C8" s="10"/>
      <c r="D8" s="10"/>
      <c r="E8" s="10"/>
      <c r="F8" s="10"/>
      <c r="G8" s="10"/>
      <c r="H8" s="12"/>
      <c r="I8" s="12"/>
      <c r="J8" s="12"/>
      <c r="K8" s="12"/>
    </row>
    <row r="9" spans="1:11" ht="20.25" customHeight="1">
      <c r="A9" s="10"/>
      <c r="B9" s="11"/>
      <c r="C9" s="10"/>
      <c r="D9" s="10"/>
      <c r="E9" s="10"/>
      <c r="F9" s="10"/>
      <c r="G9" s="10"/>
      <c r="H9" s="12"/>
      <c r="I9" s="12"/>
      <c r="J9" s="12"/>
      <c r="K9" s="12"/>
    </row>
    <row r="10" spans="1:11" ht="20.25" customHeight="1">
      <c r="A10" s="88" t="s">
        <v>32</v>
      </c>
      <c r="B10" s="88"/>
      <c r="C10" s="88"/>
      <c r="D10" s="88"/>
      <c r="E10" s="88"/>
      <c r="F10" s="88"/>
      <c r="G10" s="88"/>
      <c r="H10" s="12"/>
      <c r="I10" s="12"/>
      <c r="J10" s="12"/>
      <c r="K10" s="12"/>
    </row>
    <row r="12" spans="1:11" ht="15" customHeight="1">
      <c r="A12" s="57" t="s">
        <v>311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honeticPr fontId="16" type="noConversion"/>
  <pageMargins left="0.75" right="0.75" top="1" bottom="1" header="0.5" footer="0.5"/>
  <pageSetup pageOrder="overThenDown"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Right="0"/>
  </sheetPr>
  <dimension ref="A1:G9"/>
  <sheetViews>
    <sheetView showZeros="0" workbookViewId="0"/>
  </sheetViews>
  <sheetFormatPr defaultColWidth="8.88671875" defaultRowHeight="15" customHeight="1"/>
  <cols>
    <col min="1" max="1" width="35.6640625" customWidth="1"/>
    <col min="2" max="2" width="21.44140625" customWidth="1"/>
    <col min="3" max="3" width="35.6640625" customWidth="1"/>
    <col min="4" max="4" width="21.44140625" customWidth="1"/>
    <col min="5" max="7" width="17.109375" customWidth="1"/>
  </cols>
  <sheetData>
    <row r="1" spans="1:7" ht="18.75" customHeight="1">
      <c r="A1" s="1"/>
      <c r="B1" s="1"/>
      <c r="C1" s="1"/>
      <c r="D1" s="1"/>
      <c r="E1" s="5"/>
      <c r="F1" s="5"/>
      <c r="G1" s="5" t="s">
        <v>305</v>
      </c>
    </row>
    <row r="2" spans="1:7" ht="45" customHeight="1">
      <c r="A2" s="58" t="s">
        <v>306</v>
      </c>
      <c r="B2" s="58"/>
      <c r="C2" s="58"/>
      <c r="D2" s="58"/>
      <c r="E2" s="58"/>
      <c r="F2" s="58"/>
      <c r="G2" s="58"/>
    </row>
    <row r="3" spans="1:7" ht="24.15" customHeight="1">
      <c r="A3" s="59" t="str">
        <f>"单位名称："&amp;"元江哈尼族彝族傣族自治县供销合作社联合社"</f>
        <v>单位名称：元江哈尼族彝族傣族自治县供销合作社联合社</v>
      </c>
      <c r="B3" s="59"/>
      <c r="C3" s="59"/>
      <c r="D3" s="59"/>
      <c r="E3" s="6"/>
      <c r="F3" s="6"/>
      <c r="G3" s="6" t="s">
        <v>29</v>
      </c>
    </row>
    <row r="4" spans="1:7" ht="18.75" customHeight="1">
      <c r="A4" s="89" t="s">
        <v>206</v>
      </c>
      <c r="B4" s="89" t="s">
        <v>205</v>
      </c>
      <c r="C4" s="89" t="s">
        <v>138</v>
      </c>
      <c r="D4" s="89" t="s">
        <v>307</v>
      </c>
      <c r="E4" s="89" t="s">
        <v>35</v>
      </c>
      <c r="F4" s="89"/>
      <c r="G4" s="89"/>
    </row>
    <row r="5" spans="1:7" ht="18.75" customHeight="1">
      <c r="A5" s="89"/>
      <c r="B5" s="89"/>
      <c r="C5" s="89"/>
      <c r="D5" s="89"/>
      <c r="E5" s="89">
        <v>2026</v>
      </c>
      <c r="F5" s="89">
        <v>2027</v>
      </c>
      <c r="G5" s="89">
        <v>2028</v>
      </c>
    </row>
    <row r="6" spans="1:7" ht="22.65" customHeight="1">
      <c r="A6" s="89"/>
      <c r="B6" s="89"/>
      <c r="C6" s="89"/>
      <c r="D6" s="89"/>
      <c r="E6" s="89"/>
      <c r="F6" s="89"/>
      <c r="G6" s="89"/>
    </row>
    <row r="7" spans="1:7" ht="18.75" customHeight="1">
      <c r="A7" s="2" t="s">
        <v>46</v>
      </c>
      <c r="B7" s="2">
        <v>2</v>
      </c>
      <c r="C7" s="2">
        <v>3</v>
      </c>
      <c r="D7" s="2">
        <v>4</v>
      </c>
      <c r="E7" s="2">
        <v>5</v>
      </c>
      <c r="F7" s="2">
        <v>6</v>
      </c>
      <c r="G7" s="2">
        <v>7</v>
      </c>
    </row>
    <row r="8" spans="1:7" ht="20.25" customHeight="1">
      <c r="A8" s="3" t="s">
        <v>56</v>
      </c>
      <c r="B8" s="3" t="s">
        <v>211</v>
      </c>
      <c r="C8" s="4" t="s">
        <v>210</v>
      </c>
      <c r="D8" s="3" t="s">
        <v>308</v>
      </c>
      <c r="E8" s="7">
        <v>15696</v>
      </c>
      <c r="F8" s="7"/>
      <c r="G8" s="7"/>
    </row>
    <row r="9" spans="1:7" ht="20.25" customHeight="1">
      <c r="A9" s="73" t="s">
        <v>32</v>
      </c>
      <c r="B9" s="73"/>
      <c r="C9" s="73"/>
      <c r="D9" s="73"/>
      <c r="E9" s="7">
        <v>15696</v>
      </c>
      <c r="F9" s="7"/>
      <c r="G9" s="7"/>
    </row>
  </sheetData>
  <mergeCells count="11">
    <mergeCell ref="A2:G2"/>
    <mergeCell ref="A3:D3"/>
    <mergeCell ref="E4:G4"/>
    <mergeCell ref="A9:D9"/>
    <mergeCell ref="A4:A6"/>
    <mergeCell ref="B4:B6"/>
    <mergeCell ref="C4:C6"/>
    <mergeCell ref="D4:D6"/>
    <mergeCell ref="E5:E6"/>
    <mergeCell ref="F5:F6"/>
    <mergeCell ref="G5:G6"/>
  </mergeCells>
  <phoneticPr fontId="16" type="noConversion"/>
  <pageMargins left="0.75" right="0.75" top="1" bottom="1" header="0.5" footer="0.5"/>
  <pageSetup pageOrder="overThenDown"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sheetPr>
  <dimension ref="A1:S9"/>
  <sheetViews>
    <sheetView showZeros="0" workbookViewId="0">
      <selection activeCell="C8" sqref="C8"/>
    </sheetView>
  </sheetViews>
  <sheetFormatPr defaultColWidth="8.88671875" defaultRowHeight="15" customHeight="1"/>
  <cols>
    <col min="1" max="1" width="25.21875" customWidth="1"/>
    <col min="2" max="2" width="30" customWidth="1"/>
    <col min="3" max="19" width="17.109375" customWidth="1"/>
  </cols>
  <sheetData>
    <row r="1" spans="1:19" ht="18.75" customHeight="1">
      <c r="A1" s="1"/>
      <c r="B1" s="1"/>
      <c r="C1" s="1"/>
      <c r="D1" s="1"/>
      <c r="E1" s="1"/>
      <c r="F1" s="1"/>
      <c r="G1" s="1"/>
      <c r="H1" s="1"/>
      <c r="I1" s="5"/>
      <c r="J1" s="5"/>
      <c r="K1" s="5"/>
      <c r="L1" s="5"/>
      <c r="M1" s="5"/>
      <c r="N1" s="5"/>
      <c r="O1" s="5"/>
      <c r="P1" s="5"/>
      <c r="Q1" s="5"/>
      <c r="R1" s="5"/>
      <c r="S1" s="5" t="s">
        <v>27</v>
      </c>
    </row>
    <row r="2" spans="1:19" ht="37.5" customHeight="1">
      <c r="A2" s="58" t="s">
        <v>28</v>
      </c>
      <c r="B2" s="58"/>
      <c r="C2" s="58"/>
      <c r="D2" s="58"/>
      <c r="E2" s="58"/>
      <c r="F2" s="58"/>
      <c r="G2" s="58"/>
      <c r="H2" s="58"/>
      <c r="I2" s="58"/>
      <c r="J2" s="58"/>
      <c r="K2" s="58"/>
      <c r="L2" s="58"/>
      <c r="M2" s="58"/>
      <c r="N2" s="58"/>
      <c r="O2" s="58"/>
      <c r="P2" s="58"/>
      <c r="Q2" s="58"/>
      <c r="R2" s="58"/>
      <c r="S2" s="58"/>
    </row>
    <row r="3" spans="1:19" ht="18.75" customHeight="1">
      <c r="A3" s="59" t="str">
        <f>"单位名称："&amp;"元江哈尼族彝族傣族自治县供销合作社联合社"</f>
        <v>单位名称：元江哈尼族彝族傣族自治县供销合作社联合社</v>
      </c>
      <c r="B3" s="59"/>
      <c r="C3" s="59"/>
      <c r="D3" s="59"/>
      <c r="E3" s="37"/>
      <c r="F3" s="37"/>
      <c r="G3" s="37"/>
      <c r="H3" s="37"/>
      <c r="I3" s="6"/>
      <c r="J3" s="6"/>
      <c r="K3" s="6"/>
      <c r="L3" s="6"/>
      <c r="M3" s="6"/>
      <c r="N3" s="6"/>
      <c r="O3" s="6"/>
      <c r="P3" s="6"/>
      <c r="Q3" s="6"/>
      <c r="R3" s="6"/>
      <c r="S3" s="6" t="s">
        <v>29</v>
      </c>
    </row>
    <row r="4" spans="1:19" ht="18.75" customHeight="1">
      <c r="A4" s="62" t="s">
        <v>30</v>
      </c>
      <c r="B4" s="63" t="s">
        <v>31</v>
      </c>
      <c r="C4" s="63" t="s">
        <v>32</v>
      </c>
      <c r="D4" s="63" t="s">
        <v>33</v>
      </c>
      <c r="E4" s="63"/>
      <c r="F4" s="63"/>
      <c r="G4" s="63"/>
      <c r="H4" s="63"/>
      <c r="I4" s="63"/>
      <c r="J4" s="65"/>
      <c r="K4" s="65"/>
      <c r="L4" s="65"/>
      <c r="M4" s="65"/>
      <c r="N4" s="65"/>
      <c r="O4" s="63" t="s">
        <v>20</v>
      </c>
      <c r="P4" s="63"/>
      <c r="Q4" s="63"/>
      <c r="R4" s="63"/>
      <c r="S4" s="63"/>
    </row>
    <row r="5" spans="1:19" ht="18.75" customHeight="1">
      <c r="A5" s="62"/>
      <c r="B5" s="63"/>
      <c r="C5" s="63"/>
      <c r="D5" s="64" t="s">
        <v>34</v>
      </c>
      <c r="E5" s="64" t="s">
        <v>35</v>
      </c>
      <c r="F5" s="64" t="s">
        <v>36</v>
      </c>
      <c r="G5" s="64" t="s">
        <v>37</v>
      </c>
      <c r="H5" s="64" t="s">
        <v>38</v>
      </c>
      <c r="I5" s="66" t="s">
        <v>39</v>
      </c>
      <c r="J5" s="67"/>
      <c r="K5" s="67"/>
      <c r="L5" s="67"/>
      <c r="M5" s="67"/>
      <c r="N5" s="67"/>
      <c r="O5" s="66" t="s">
        <v>34</v>
      </c>
      <c r="P5" s="66" t="s">
        <v>35</v>
      </c>
      <c r="Q5" s="66" t="s">
        <v>36</v>
      </c>
      <c r="R5" s="66" t="s">
        <v>37</v>
      </c>
      <c r="S5" s="64" t="s">
        <v>40</v>
      </c>
    </row>
    <row r="6" spans="1:19" ht="18.75" customHeight="1">
      <c r="A6" s="62"/>
      <c r="B6" s="63"/>
      <c r="C6" s="63"/>
      <c r="D6" s="64"/>
      <c r="E6" s="64"/>
      <c r="F6" s="64"/>
      <c r="G6" s="64"/>
      <c r="H6" s="64"/>
      <c r="I6" s="53" t="s">
        <v>34</v>
      </c>
      <c r="J6" s="53" t="s">
        <v>41</v>
      </c>
      <c r="K6" s="53" t="s">
        <v>42</v>
      </c>
      <c r="L6" s="53" t="s">
        <v>43</v>
      </c>
      <c r="M6" s="53" t="s">
        <v>44</v>
      </c>
      <c r="N6" s="53" t="s">
        <v>45</v>
      </c>
      <c r="O6" s="66"/>
      <c r="P6" s="66"/>
      <c r="Q6" s="66"/>
      <c r="R6" s="66"/>
      <c r="S6" s="64"/>
    </row>
    <row r="7" spans="1:19" ht="18.75" customHeight="1">
      <c r="A7" s="52" t="s">
        <v>46</v>
      </c>
      <c r="B7" s="9" t="s">
        <v>47</v>
      </c>
      <c r="C7" s="9" t="s">
        <v>48</v>
      </c>
      <c r="D7" s="9" t="s">
        <v>49</v>
      </c>
      <c r="E7" s="52" t="s">
        <v>50</v>
      </c>
      <c r="F7" s="9" t="s">
        <v>51</v>
      </c>
      <c r="G7" s="9" t="s">
        <v>52</v>
      </c>
      <c r="H7" s="52" t="s">
        <v>53</v>
      </c>
      <c r="I7" s="9" t="s">
        <v>54</v>
      </c>
      <c r="J7" s="9">
        <v>10</v>
      </c>
      <c r="K7" s="9">
        <v>11</v>
      </c>
      <c r="L7" s="9">
        <v>12</v>
      </c>
      <c r="M7" s="9">
        <v>13</v>
      </c>
      <c r="N7" s="9">
        <v>14</v>
      </c>
      <c r="O7" s="9">
        <v>15</v>
      </c>
      <c r="P7" s="9">
        <v>16</v>
      </c>
      <c r="Q7" s="9">
        <v>17</v>
      </c>
      <c r="R7" s="9">
        <v>18</v>
      </c>
      <c r="S7" s="9">
        <v>19</v>
      </c>
    </row>
    <row r="8" spans="1:19" ht="20.25" customHeight="1">
      <c r="A8" s="11" t="s">
        <v>55</v>
      </c>
      <c r="B8" s="11" t="s">
        <v>56</v>
      </c>
      <c r="C8" s="12">
        <v>2143147.8199999998</v>
      </c>
      <c r="D8" s="12">
        <v>2143147.8199999998</v>
      </c>
      <c r="E8" s="12">
        <v>2143147.8199999998</v>
      </c>
      <c r="F8" s="12"/>
      <c r="G8" s="12"/>
      <c r="H8" s="12"/>
      <c r="I8" s="12"/>
      <c r="J8" s="12"/>
      <c r="K8" s="12"/>
      <c r="L8" s="12"/>
      <c r="M8" s="12"/>
      <c r="N8" s="12"/>
      <c r="O8" s="12"/>
      <c r="P8" s="12"/>
      <c r="Q8" s="12"/>
      <c r="R8" s="12"/>
      <c r="S8" s="12"/>
    </row>
    <row r="9" spans="1:19" ht="20.25" customHeight="1">
      <c r="A9" s="61" t="s">
        <v>32</v>
      </c>
      <c r="B9" s="61"/>
      <c r="C9" s="12">
        <v>2143147.8199999998</v>
      </c>
      <c r="D9" s="12">
        <v>2143147.8199999998</v>
      </c>
      <c r="E9" s="12">
        <v>2143147.8199999998</v>
      </c>
      <c r="F9" s="12"/>
      <c r="G9" s="12"/>
      <c r="H9" s="12"/>
      <c r="I9" s="12"/>
      <c r="J9" s="12"/>
      <c r="K9" s="12"/>
      <c r="L9" s="12"/>
      <c r="M9" s="12"/>
      <c r="N9" s="12"/>
      <c r="O9" s="12"/>
      <c r="P9" s="12"/>
      <c r="Q9" s="12"/>
      <c r="R9" s="12"/>
      <c r="S9" s="12"/>
    </row>
  </sheetData>
  <mergeCells count="19">
    <mergeCell ref="A2:S2"/>
    <mergeCell ref="A3:D3"/>
    <mergeCell ref="D4:N4"/>
    <mergeCell ref="O4:S4"/>
    <mergeCell ref="I5:N5"/>
    <mergeCell ref="E5:E6"/>
    <mergeCell ref="F5:F6"/>
    <mergeCell ref="G5:G6"/>
    <mergeCell ref="H5:H6"/>
    <mergeCell ref="O5:O6"/>
    <mergeCell ref="P5:P6"/>
    <mergeCell ref="Q5:Q6"/>
    <mergeCell ref="R5:R6"/>
    <mergeCell ref="S5:S6"/>
    <mergeCell ref="A9:B9"/>
    <mergeCell ref="A4:A6"/>
    <mergeCell ref="B4:B6"/>
    <mergeCell ref="C4:C6"/>
    <mergeCell ref="D5:D6"/>
  </mergeCells>
  <phoneticPr fontId="16" type="noConversion"/>
  <pageMargins left="0.75" right="0.75" top="1" bottom="1" header="0.5" footer="0.5"/>
  <pageSetup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Right="0"/>
  </sheetPr>
  <dimension ref="A1:O26"/>
  <sheetViews>
    <sheetView showZeros="0" topLeftCell="A2" workbookViewId="0">
      <selection activeCell="A9" sqref="A9:XFD9"/>
    </sheetView>
  </sheetViews>
  <sheetFormatPr defaultColWidth="8.88671875" defaultRowHeight="15" customHeight="1"/>
  <cols>
    <col min="1" max="1" width="21.5546875" customWidth="1"/>
    <col min="2" max="2" width="28.5546875" customWidth="1"/>
    <col min="3" max="15" width="17.109375" customWidth="1"/>
  </cols>
  <sheetData>
    <row r="1" spans="1:15" ht="18.75" customHeight="1">
      <c r="A1" s="1"/>
      <c r="B1" s="1"/>
      <c r="C1" s="1"/>
      <c r="D1" s="1"/>
      <c r="E1" s="1"/>
      <c r="F1" s="1"/>
      <c r="G1" s="1"/>
      <c r="H1" s="1"/>
      <c r="I1" s="1"/>
      <c r="J1" s="5"/>
      <c r="K1" s="5"/>
      <c r="L1" s="5"/>
      <c r="M1" s="5"/>
      <c r="N1" s="5"/>
      <c r="O1" s="5" t="s">
        <v>57</v>
      </c>
    </row>
    <row r="2" spans="1:15" ht="37.5" customHeight="1">
      <c r="A2" s="58" t="s">
        <v>58</v>
      </c>
      <c r="B2" s="58"/>
      <c r="C2" s="58"/>
      <c r="D2" s="58"/>
      <c r="E2" s="58"/>
      <c r="F2" s="58"/>
      <c r="G2" s="58"/>
      <c r="H2" s="58"/>
      <c r="I2" s="58"/>
      <c r="J2" s="58"/>
      <c r="K2" s="68"/>
      <c r="L2" s="68"/>
      <c r="M2" s="68"/>
      <c r="N2" s="68"/>
      <c r="O2" s="68"/>
    </row>
    <row r="3" spans="1:15" ht="18.75" customHeight="1">
      <c r="A3" s="69" t="str">
        <f>"单位名称："&amp;"元江哈尼族彝族傣族自治县供销合作社联合社"</f>
        <v>单位名称：元江哈尼族彝族傣族自治县供销合作社联合社</v>
      </c>
      <c r="B3" s="69"/>
      <c r="C3" s="69"/>
      <c r="D3" s="69"/>
      <c r="E3" s="69"/>
      <c r="F3" s="69"/>
      <c r="G3" s="69"/>
      <c r="H3" s="69"/>
      <c r="I3" s="69"/>
      <c r="J3" s="5"/>
      <c r="K3" s="5"/>
      <c r="L3" s="5"/>
      <c r="M3" s="5"/>
      <c r="N3" s="5"/>
      <c r="O3" s="5" t="s">
        <v>29</v>
      </c>
    </row>
    <row r="4" spans="1:15" ht="18.75" customHeight="1">
      <c r="A4" s="62" t="s">
        <v>59</v>
      </c>
      <c r="B4" s="62" t="s">
        <v>60</v>
      </c>
      <c r="C4" s="70" t="s">
        <v>32</v>
      </c>
      <c r="D4" s="70" t="s">
        <v>35</v>
      </c>
      <c r="E4" s="70"/>
      <c r="F4" s="70"/>
      <c r="G4" s="62" t="s">
        <v>36</v>
      </c>
      <c r="H4" s="70" t="s">
        <v>37</v>
      </c>
      <c r="I4" s="62" t="s">
        <v>61</v>
      </c>
      <c r="J4" s="70" t="s">
        <v>62</v>
      </c>
      <c r="K4" s="70"/>
      <c r="L4" s="70"/>
      <c r="M4" s="70"/>
      <c r="N4" s="70"/>
      <c r="O4" s="70"/>
    </row>
    <row r="5" spans="1:15" ht="18.75" customHeight="1">
      <c r="A5" s="62"/>
      <c r="B5" s="62"/>
      <c r="C5" s="70"/>
      <c r="D5" s="20" t="s">
        <v>34</v>
      </c>
      <c r="E5" s="20" t="s">
        <v>63</v>
      </c>
      <c r="F5" s="20" t="s">
        <v>64</v>
      </c>
      <c r="G5" s="62"/>
      <c r="H5" s="70"/>
      <c r="I5" s="62"/>
      <c r="J5" s="20" t="s">
        <v>34</v>
      </c>
      <c r="K5" s="20" t="s">
        <v>65</v>
      </c>
      <c r="L5" s="9" t="s">
        <v>66</v>
      </c>
      <c r="M5" s="9" t="s">
        <v>67</v>
      </c>
      <c r="N5" s="9" t="s">
        <v>68</v>
      </c>
      <c r="O5" s="9" t="s">
        <v>69</v>
      </c>
    </row>
    <row r="6" spans="1:15" ht="18.75" customHeight="1">
      <c r="A6" s="9" t="s">
        <v>46</v>
      </c>
      <c r="B6" s="9" t="s">
        <v>47</v>
      </c>
      <c r="C6" s="9" t="s">
        <v>48</v>
      </c>
      <c r="D6" s="9" t="s">
        <v>49</v>
      </c>
      <c r="E6" s="9" t="s">
        <v>50</v>
      </c>
      <c r="F6" s="9" t="s">
        <v>51</v>
      </c>
      <c r="G6" s="9" t="s">
        <v>52</v>
      </c>
      <c r="H6" s="9" t="s">
        <v>53</v>
      </c>
      <c r="I6" s="9" t="s">
        <v>54</v>
      </c>
      <c r="J6" s="9" t="s">
        <v>70</v>
      </c>
      <c r="K6" s="9">
        <v>11</v>
      </c>
      <c r="L6" s="9">
        <v>12</v>
      </c>
      <c r="M6" s="9">
        <v>13</v>
      </c>
      <c r="N6" s="9">
        <v>14</v>
      </c>
      <c r="O6" s="9">
        <v>15</v>
      </c>
    </row>
    <row r="7" spans="1:15" ht="20.25" customHeight="1">
      <c r="A7" s="11" t="s">
        <v>71</v>
      </c>
      <c r="B7" s="11" t="s">
        <v>72</v>
      </c>
      <c r="C7" s="12">
        <v>313063.67999999999</v>
      </c>
      <c r="D7" s="12">
        <v>313063.67999999999</v>
      </c>
      <c r="E7" s="12">
        <v>297367.67999999999</v>
      </c>
      <c r="F7" s="12">
        <v>15696</v>
      </c>
      <c r="G7" s="12"/>
      <c r="H7" s="12"/>
      <c r="I7" s="12"/>
      <c r="J7" s="12"/>
      <c r="K7" s="12"/>
      <c r="L7" s="12"/>
      <c r="M7" s="12"/>
      <c r="N7" s="12"/>
      <c r="O7" s="12"/>
    </row>
    <row r="8" spans="1:15" ht="20.25" customHeight="1">
      <c r="A8" s="45" t="s">
        <v>73</v>
      </c>
      <c r="B8" s="45" t="s">
        <v>74</v>
      </c>
      <c r="C8" s="12">
        <v>297367.67999999999</v>
      </c>
      <c r="D8" s="12">
        <v>297367.67999999999</v>
      </c>
      <c r="E8" s="12">
        <v>297367.67999999999</v>
      </c>
      <c r="F8" s="12"/>
      <c r="G8" s="12"/>
      <c r="H8" s="12"/>
      <c r="I8" s="12"/>
      <c r="J8" s="12"/>
      <c r="K8" s="12"/>
      <c r="L8" s="12"/>
      <c r="M8" s="12"/>
      <c r="N8" s="12"/>
      <c r="O8" s="12"/>
    </row>
    <row r="9" spans="1:15" ht="20.25" customHeight="1">
      <c r="A9" s="46" t="s">
        <v>75</v>
      </c>
      <c r="B9" s="46" t="s">
        <v>76</v>
      </c>
      <c r="C9" s="12">
        <v>125400</v>
      </c>
      <c r="D9" s="12">
        <v>125400</v>
      </c>
      <c r="E9" s="12">
        <v>125400</v>
      </c>
      <c r="F9" s="12"/>
      <c r="G9" s="12"/>
      <c r="H9" s="12"/>
      <c r="I9" s="12"/>
      <c r="J9" s="12"/>
      <c r="K9" s="12"/>
      <c r="L9" s="12"/>
      <c r="M9" s="12"/>
      <c r="N9" s="12"/>
      <c r="O9" s="12"/>
    </row>
    <row r="10" spans="1:15" ht="20.25" customHeight="1">
      <c r="A10" s="46" t="s">
        <v>77</v>
      </c>
      <c r="B10" s="46" t="s">
        <v>78</v>
      </c>
      <c r="C10" s="12">
        <v>171967.68</v>
      </c>
      <c r="D10" s="12">
        <v>171967.68</v>
      </c>
      <c r="E10" s="12">
        <v>171967.68</v>
      </c>
      <c r="F10" s="12"/>
      <c r="G10" s="12"/>
      <c r="H10" s="12"/>
      <c r="I10" s="12"/>
      <c r="J10" s="12"/>
      <c r="K10" s="12"/>
      <c r="L10" s="12"/>
      <c r="M10" s="12"/>
      <c r="N10" s="12"/>
      <c r="O10" s="12"/>
    </row>
    <row r="11" spans="1:15" ht="20.25" customHeight="1">
      <c r="A11" s="45" t="s">
        <v>79</v>
      </c>
      <c r="B11" s="45" t="s">
        <v>80</v>
      </c>
      <c r="C11" s="12">
        <v>15696</v>
      </c>
      <c r="D11" s="12">
        <v>15696</v>
      </c>
      <c r="E11" s="12"/>
      <c r="F11" s="12">
        <v>15696</v>
      </c>
      <c r="G11" s="12"/>
      <c r="H11" s="12"/>
      <c r="I11" s="12"/>
      <c r="J11" s="12"/>
      <c r="K11" s="12"/>
      <c r="L11" s="12"/>
      <c r="M11" s="12"/>
      <c r="N11" s="12"/>
      <c r="O11" s="12"/>
    </row>
    <row r="12" spans="1:15" ht="20.25" customHeight="1">
      <c r="A12" s="46" t="s">
        <v>81</v>
      </c>
      <c r="B12" s="46" t="s">
        <v>82</v>
      </c>
      <c r="C12" s="12">
        <v>15696</v>
      </c>
      <c r="D12" s="12">
        <v>15696</v>
      </c>
      <c r="E12" s="12"/>
      <c r="F12" s="12">
        <v>15696</v>
      </c>
      <c r="G12" s="12"/>
      <c r="H12" s="12"/>
      <c r="I12" s="12"/>
      <c r="J12" s="12"/>
      <c r="K12" s="12"/>
      <c r="L12" s="12"/>
      <c r="M12" s="12"/>
      <c r="N12" s="12"/>
      <c r="O12" s="12"/>
    </row>
    <row r="13" spans="1:15" ht="20.25" customHeight="1">
      <c r="A13" s="11" t="s">
        <v>83</v>
      </c>
      <c r="B13" s="11" t="s">
        <v>84</v>
      </c>
      <c r="C13" s="12">
        <v>230407.33</v>
      </c>
      <c r="D13" s="12">
        <v>230407.33</v>
      </c>
      <c r="E13" s="12">
        <v>230407.33</v>
      </c>
      <c r="F13" s="12"/>
      <c r="G13" s="12"/>
      <c r="H13" s="12"/>
      <c r="I13" s="12"/>
      <c r="J13" s="12"/>
      <c r="K13" s="12"/>
      <c r="L13" s="12"/>
      <c r="M13" s="12"/>
      <c r="N13" s="12"/>
      <c r="O13" s="12"/>
    </row>
    <row r="14" spans="1:15" ht="20.25" customHeight="1">
      <c r="A14" s="45" t="s">
        <v>85</v>
      </c>
      <c r="B14" s="45" t="s">
        <v>86</v>
      </c>
      <c r="C14" s="12">
        <v>230407.33</v>
      </c>
      <c r="D14" s="12">
        <v>230407.33</v>
      </c>
      <c r="E14" s="12">
        <v>230407.33</v>
      </c>
      <c r="F14" s="12"/>
      <c r="G14" s="12"/>
      <c r="H14" s="12"/>
      <c r="I14" s="12"/>
      <c r="J14" s="12"/>
      <c r="K14" s="12"/>
      <c r="L14" s="12"/>
      <c r="M14" s="12"/>
      <c r="N14" s="12"/>
      <c r="O14" s="12"/>
    </row>
    <row r="15" spans="1:15" ht="20.25" customHeight="1">
      <c r="A15" s="46" t="s">
        <v>87</v>
      </c>
      <c r="B15" s="46" t="s">
        <v>88</v>
      </c>
      <c r="C15" s="12">
        <v>89208.23</v>
      </c>
      <c r="D15" s="12">
        <v>89208.23</v>
      </c>
      <c r="E15" s="12">
        <v>89208.23</v>
      </c>
      <c r="F15" s="12"/>
      <c r="G15" s="12"/>
      <c r="H15" s="12"/>
      <c r="I15" s="12"/>
      <c r="J15" s="12"/>
      <c r="K15" s="12"/>
      <c r="L15" s="12"/>
      <c r="M15" s="12"/>
      <c r="N15" s="12"/>
      <c r="O15" s="12"/>
    </row>
    <row r="16" spans="1:15" ht="20.25" customHeight="1">
      <c r="A16" s="46" t="s">
        <v>89</v>
      </c>
      <c r="B16" s="46" t="s">
        <v>90</v>
      </c>
      <c r="C16" s="12">
        <v>126501.11</v>
      </c>
      <c r="D16" s="12">
        <v>126501.11</v>
      </c>
      <c r="E16" s="12">
        <v>126501.11</v>
      </c>
      <c r="F16" s="12"/>
      <c r="G16" s="12"/>
      <c r="H16" s="12"/>
      <c r="I16" s="12"/>
      <c r="J16" s="12"/>
      <c r="K16" s="12"/>
      <c r="L16" s="12"/>
      <c r="M16" s="12"/>
      <c r="N16" s="12"/>
      <c r="O16" s="12"/>
    </row>
    <row r="17" spans="1:15" ht="20.25" customHeight="1">
      <c r="A17" s="46" t="s">
        <v>91</v>
      </c>
      <c r="B17" s="46" t="s">
        <v>92</v>
      </c>
      <c r="C17" s="12">
        <v>14697.99</v>
      </c>
      <c r="D17" s="12">
        <v>14697.99</v>
      </c>
      <c r="E17" s="12">
        <v>14697.99</v>
      </c>
      <c r="F17" s="12"/>
      <c r="G17" s="12"/>
      <c r="H17" s="12"/>
      <c r="I17" s="12"/>
      <c r="J17" s="12"/>
      <c r="K17" s="12"/>
      <c r="L17" s="12"/>
      <c r="M17" s="12"/>
      <c r="N17" s="12"/>
      <c r="O17" s="12"/>
    </row>
    <row r="18" spans="1:15" ht="20.25" customHeight="1">
      <c r="A18" s="11" t="s">
        <v>93</v>
      </c>
      <c r="B18" s="11" t="s">
        <v>94</v>
      </c>
      <c r="C18" s="12">
        <v>1454860.81</v>
      </c>
      <c r="D18" s="12">
        <v>1454860.81</v>
      </c>
      <c r="E18" s="12">
        <v>1454860.81</v>
      </c>
      <c r="F18" s="12"/>
      <c r="G18" s="12"/>
      <c r="H18" s="12"/>
      <c r="I18" s="12"/>
      <c r="J18" s="12"/>
      <c r="K18" s="12"/>
      <c r="L18" s="12"/>
      <c r="M18" s="12"/>
      <c r="N18" s="12"/>
      <c r="O18" s="12"/>
    </row>
    <row r="19" spans="1:15" ht="20.25" customHeight="1">
      <c r="A19" s="45" t="s">
        <v>95</v>
      </c>
      <c r="B19" s="45" t="s">
        <v>96</v>
      </c>
      <c r="C19" s="12">
        <v>1418860.81</v>
      </c>
      <c r="D19" s="12">
        <v>1418860.81</v>
      </c>
      <c r="E19" s="12">
        <v>1418860.81</v>
      </c>
      <c r="F19" s="12"/>
      <c r="G19" s="12"/>
      <c r="H19" s="12"/>
      <c r="I19" s="12"/>
      <c r="J19" s="12"/>
      <c r="K19" s="12"/>
      <c r="L19" s="12"/>
      <c r="M19" s="12"/>
      <c r="N19" s="12"/>
      <c r="O19" s="12"/>
    </row>
    <row r="20" spans="1:15" ht="20.25" customHeight="1">
      <c r="A20" s="46" t="s">
        <v>97</v>
      </c>
      <c r="B20" s="46" t="s">
        <v>98</v>
      </c>
      <c r="C20" s="12">
        <v>1418860.81</v>
      </c>
      <c r="D20" s="12">
        <v>1418860.81</v>
      </c>
      <c r="E20" s="12">
        <v>1418860.81</v>
      </c>
      <c r="F20" s="12"/>
      <c r="G20" s="12"/>
      <c r="H20" s="12"/>
      <c r="I20" s="12"/>
      <c r="J20" s="12"/>
      <c r="K20" s="12"/>
      <c r="L20" s="12"/>
      <c r="M20" s="12"/>
      <c r="N20" s="12"/>
      <c r="O20" s="12"/>
    </row>
    <row r="21" spans="1:15" ht="20.25" customHeight="1">
      <c r="A21" s="45" t="s">
        <v>99</v>
      </c>
      <c r="B21" s="45" t="s">
        <v>100</v>
      </c>
      <c r="C21" s="12">
        <v>36000</v>
      </c>
      <c r="D21" s="12">
        <v>36000</v>
      </c>
      <c r="E21" s="12">
        <v>36000</v>
      </c>
      <c r="F21" s="12"/>
      <c r="G21" s="12"/>
      <c r="H21" s="12"/>
      <c r="I21" s="12"/>
      <c r="J21" s="12"/>
      <c r="K21" s="12"/>
      <c r="L21" s="12"/>
      <c r="M21" s="12"/>
      <c r="N21" s="12"/>
      <c r="O21" s="12"/>
    </row>
    <row r="22" spans="1:15" ht="20.25" customHeight="1">
      <c r="A22" s="46" t="s">
        <v>101</v>
      </c>
      <c r="B22" s="46" t="s">
        <v>100</v>
      </c>
      <c r="C22" s="12">
        <v>36000</v>
      </c>
      <c r="D22" s="12">
        <v>36000</v>
      </c>
      <c r="E22" s="12">
        <v>36000</v>
      </c>
      <c r="F22" s="12"/>
      <c r="G22" s="12"/>
      <c r="H22" s="12"/>
      <c r="I22" s="12"/>
      <c r="J22" s="12"/>
      <c r="K22" s="12"/>
      <c r="L22" s="12"/>
      <c r="M22" s="12"/>
      <c r="N22" s="12"/>
      <c r="O22" s="12"/>
    </row>
    <row r="23" spans="1:15" ht="20.25" customHeight="1">
      <c r="A23" s="11" t="s">
        <v>102</v>
      </c>
      <c r="B23" s="11" t="s">
        <v>103</v>
      </c>
      <c r="C23" s="12">
        <v>144816</v>
      </c>
      <c r="D23" s="12">
        <v>144816</v>
      </c>
      <c r="E23" s="12">
        <v>144816</v>
      </c>
      <c r="F23" s="12"/>
      <c r="G23" s="12"/>
      <c r="H23" s="12"/>
      <c r="I23" s="12"/>
      <c r="J23" s="12"/>
      <c r="K23" s="12"/>
      <c r="L23" s="12"/>
      <c r="M23" s="12"/>
      <c r="N23" s="12"/>
      <c r="O23" s="12"/>
    </row>
    <row r="24" spans="1:15" ht="20.25" customHeight="1">
      <c r="A24" s="45" t="s">
        <v>104</v>
      </c>
      <c r="B24" s="45" t="s">
        <v>105</v>
      </c>
      <c r="C24" s="12">
        <v>144816</v>
      </c>
      <c r="D24" s="12">
        <v>144816</v>
      </c>
      <c r="E24" s="12">
        <v>144816</v>
      </c>
      <c r="F24" s="12"/>
      <c r="G24" s="12"/>
      <c r="H24" s="12"/>
      <c r="I24" s="12"/>
      <c r="J24" s="12"/>
      <c r="K24" s="12"/>
      <c r="L24" s="12"/>
      <c r="M24" s="12"/>
      <c r="N24" s="12"/>
      <c r="O24" s="12"/>
    </row>
    <row r="25" spans="1:15" ht="20.25" customHeight="1">
      <c r="A25" s="46" t="s">
        <v>106</v>
      </c>
      <c r="B25" s="46" t="s">
        <v>107</v>
      </c>
      <c r="C25" s="12">
        <v>144816</v>
      </c>
      <c r="D25" s="12">
        <v>144816</v>
      </c>
      <c r="E25" s="12">
        <v>144816</v>
      </c>
      <c r="F25" s="12"/>
      <c r="G25" s="12"/>
      <c r="H25" s="12"/>
      <c r="I25" s="12"/>
      <c r="J25" s="12"/>
      <c r="K25" s="12"/>
      <c r="L25" s="12"/>
      <c r="M25" s="12"/>
      <c r="N25" s="12"/>
      <c r="O25" s="12"/>
    </row>
    <row r="26" spans="1:15" ht="20.25" customHeight="1">
      <c r="A26" s="61" t="s">
        <v>108</v>
      </c>
      <c r="B26" s="61"/>
      <c r="C26" s="12">
        <v>2143147.8199999998</v>
      </c>
      <c r="D26" s="12">
        <v>2143147.8199999998</v>
      </c>
      <c r="E26" s="12">
        <v>2127451.8199999998</v>
      </c>
      <c r="F26" s="12">
        <v>15696</v>
      </c>
      <c r="G26" s="12"/>
      <c r="H26" s="12"/>
      <c r="I26" s="12"/>
      <c r="J26" s="12"/>
      <c r="K26" s="12"/>
      <c r="L26" s="12"/>
      <c r="M26" s="12"/>
      <c r="N26" s="12"/>
      <c r="O26" s="12"/>
    </row>
  </sheetData>
  <mergeCells count="11">
    <mergeCell ref="A2:O2"/>
    <mergeCell ref="A3:I3"/>
    <mergeCell ref="D4:F4"/>
    <mergeCell ref="J4:O4"/>
    <mergeCell ref="A26:B26"/>
    <mergeCell ref="A4:A5"/>
    <mergeCell ref="B4:B5"/>
    <mergeCell ref="C4:C5"/>
    <mergeCell ref="G4:G5"/>
    <mergeCell ref="H4:H5"/>
    <mergeCell ref="I4:I5"/>
  </mergeCells>
  <phoneticPr fontId="16" type="noConversion"/>
  <pageMargins left="0.75" right="0.75" top="1" bottom="1" header="0.5" footer="0.5"/>
  <pageSetup pageOrder="overThenDown"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Right="0"/>
  </sheetPr>
  <dimension ref="A1:D16"/>
  <sheetViews>
    <sheetView showZeros="0" topLeftCell="A4" workbookViewId="0"/>
  </sheetViews>
  <sheetFormatPr defaultColWidth="8.88671875" defaultRowHeight="15" customHeight="1"/>
  <cols>
    <col min="1" max="4" width="35.6640625" customWidth="1"/>
  </cols>
  <sheetData>
    <row r="1" spans="1:4" ht="18.75" customHeight="1">
      <c r="A1" s="1"/>
      <c r="B1" s="1"/>
      <c r="C1" s="1"/>
      <c r="D1" s="6" t="s">
        <v>109</v>
      </c>
    </row>
    <row r="2" spans="1:4" ht="45" customHeight="1">
      <c r="A2" s="58" t="s">
        <v>110</v>
      </c>
      <c r="B2" s="58"/>
      <c r="C2" s="58"/>
      <c r="D2" s="58"/>
    </row>
    <row r="3" spans="1:4" ht="18.75" customHeight="1">
      <c r="A3" s="59" t="str">
        <f>"单位名称："&amp;"元江哈尼族彝族傣族自治县供销合作社联合社"</f>
        <v>单位名称：元江哈尼族彝族傣族自治县供销合作社联合社</v>
      </c>
      <c r="B3" s="59"/>
      <c r="C3" s="47"/>
      <c r="D3" s="6" t="s">
        <v>2</v>
      </c>
    </row>
    <row r="4" spans="1:4" ht="22.5" customHeight="1">
      <c r="A4" s="60" t="s">
        <v>3</v>
      </c>
      <c r="B4" s="60"/>
      <c r="C4" s="60" t="s">
        <v>4</v>
      </c>
      <c r="D4" s="60"/>
    </row>
    <row r="5" spans="1:4" ht="18.75" customHeight="1">
      <c r="A5" s="60" t="s">
        <v>5</v>
      </c>
      <c r="B5" s="60" t="s">
        <v>6</v>
      </c>
      <c r="C5" s="60" t="s">
        <v>111</v>
      </c>
      <c r="D5" s="60" t="s">
        <v>6</v>
      </c>
    </row>
    <row r="6" spans="1:4" ht="18.75" customHeight="1">
      <c r="A6" s="60"/>
      <c r="B6" s="60"/>
      <c r="C6" s="60"/>
      <c r="D6" s="60"/>
    </row>
    <row r="7" spans="1:4" ht="22.5" customHeight="1">
      <c r="A7" s="10" t="s">
        <v>112</v>
      </c>
      <c r="B7" s="12">
        <v>2143147.8199999998</v>
      </c>
      <c r="C7" s="10" t="s">
        <v>113</v>
      </c>
      <c r="D7" s="12">
        <v>2143147.8199999998</v>
      </c>
    </row>
    <row r="8" spans="1:4" ht="22.5" customHeight="1">
      <c r="A8" s="10" t="s">
        <v>114</v>
      </c>
      <c r="B8" s="12">
        <v>2143147.8199999998</v>
      </c>
      <c r="C8" s="10" t="str">
        <f>"（"&amp;"一"&amp;"）"&amp;"社会保障和就业支出"</f>
        <v>（一）社会保障和就业支出</v>
      </c>
      <c r="D8" s="12">
        <v>313063.67999999999</v>
      </c>
    </row>
    <row r="9" spans="1:4" ht="22.5" customHeight="1">
      <c r="A9" s="10" t="s">
        <v>115</v>
      </c>
      <c r="B9" s="12"/>
      <c r="C9" s="10" t="str">
        <f>"（"&amp;"二"&amp;"）"&amp;"卫生健康支出"</f>
        <v>（二）卫生健康支出</v>
      </c>
      <c r="D9" s="12">
        <v>230407.33</v>
      </c>
    </row>
    <row r="10" spans="1:4" ht="22.5" customHeight="1">
      <c r="A10" s="10" t="s">
        <v>116</v>
      </c>
      <c r="B10" s="12"/>
      <c r="C10" s="10" t="str">
        <f>"（"&amp;"三"&amp;"）"&amp;"商业服务业等支出"</f>
        <v>（三）商业服务业等支出</v>
      </c>
      <c r="D10" s="12">
        <v>1454860.81</v>
      </c>
    </row>
    <row r="11" spans="1:4" ht="22.5" customHeight="1">
      <c r="A11" s="10" t="s">
        <v>117</v>
      </c>
      <c r="B11" s="12"/>
      <c r="C11" s="10" t="str">
        <f>"（"&amp;"四"&amp;"）"&amp;"住房保障支出"</f>
        <v>（四）住房保障支出</v>
      </c>
      <c r="D11" s="12">
        <v>144816</v>
      </c>
    </row>
    <row r="12" spans="1:4" ht="22.5" customHeight="1">
      <c r="A12" s="10" t="s">
        <v>114</v>
      </c>
      <c r="B12" s="12"/>
      <c r="C12" s="10"/>
      <c r="D12" s="12"/>
    </row>
    <row r="13" spans="1:4" ht="22.5" customHeight="1">
      <c r="A13" s="10" t="s">
        <v>115</v>
      </c>
      <c r="B13" s="12"/>
      <c r="C13" s="10"/>
      <c r="D13" s="12"/>
    </row>
    <row r="14" spans="1:4" ht="22.5" customHeight="1">
      <c r="A14" s="10" t="s">
        <v>116</v>
      </c>
      <c r="B14" s="12"/>
      <c r="C14" s="10"/>
      <c r="D14" s="12"/>
    </row>
    <row r="15" spans="1:4" ht="22.5" customHeight="1">
      <c r="A15" s="48"/>
      <c r="B15" s="12"/>
      <c r="C15" s="10" t="s">
        <v>118</v>
      </c>
      <c r="D15" s="12"/>
    </row>
    <row r="16" spans="1:4" ht="22.5" customHeight="1">
      <c r="A16" s="49" t="s">
        <v>119</v>
      </c>
      <c r="B16" s="50">
        <v>2143147.8199999998</v>
      </c>
      <c r="C16" s="51" t="s">
        <v>120</v>
      </c>
      <c r="D16" s="50">
        <v>2143147.8199999998</v>
      </c>
    </row>
  </sheetData>
  <mergeCells count="8">
    <mergeCell ref="A2:D2"/>
    <mergeCell ref="A3:B3"/>
    <mergeCell ref="A4:B4"/>
    <mergeCell ref="C4:D4"/>
    <mergeCell ref="A5:A6"/>
    <mergeCell ref="B5:B6"/>
    <mergeCell ref="C5:C6"/>
    <mergeCell ref="D5:D6"/>
  </mergeCells>
  <phoneticPr fontId="16" type="noConversion"/>
  <pageMargins left="0.75" right="0.75" top="1" bottom="1" header="0.5" footer="0.5"/>
  <pageSetup pageOrder="overThenDown"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Right="0"/>
  </sheetPr>
  <dimension ref="A1:G26"/>
  <sheetViews>
    <sheetView showZeros="0" topLeftCell="A2" workbookViewId="0">
      <selection activeCell="E22" sqref="E22"/>
    </sheetView>
  </sheetViews>
  <sheetFormatPr defaultColWidth="8.88671875" defaultRowHeight="15" customHeight="1"/>
  <cols>
    <col min="1" max="1" width="21.44140625" customWidth="1"/>
    <col min="2" max="2" width="28.5546875" customWidth="1"/>
    <col min="3" max="7" width="21.44140625" customWidth="1"/>
  </cols>
  <sheetData>
    <row r="1" spans="1:7" ht="18.75" customHeight="1">
      <c r="A1" s="1"/>
      <c r="B1" s="1"/>
      <c r="C1" s="1"/>
      <c r="D1" s="1"/>
      <c r="E1" s="1"/>
      <c r="F1" s="1"/>
      <c r="G1" s="32" t="s">
        <v>121</v>
      </c>
    </row>
    <row r="2" spans="1:7" ht="37.5" customHeight="1">
      <c r="A2" s="58" t="s">
        <v>122</v>
      </c>
      <c r="B2" s="58"/>
      <c r="C2" s="58"/>
      <c r="D2" s="58"/>
      <c r="E2" s="58"/>
      <c r="F2" s="58"/>
      <c r="G2" s="58"/>
    </row>
    <row r="3" spans="1:7" ht="18.75" customHeight="1">
      <c r="A3" s="69" t="str">
        <f>"单位名称："&amp;"元江哈尼族彝族傣族自治县供销合作社联合社"</f>
        <v>单位名称：元江哈尼族彝族傣族自治县供销合作社联合社</v>
      </c>
      <c r="B3" s="69"/>
      <c r="C3" s="69"/>
      <c r="D3" s="30"/>
      <c r="E3" s="30"/>
      <c r="F3" s="30"/>
      <c r="G3" s="33" t="s">
        <v>29</v>
      </c>
    </row>
    <row r="4" spans="1:7" ht="18.75" customHeight="1">
      <c r="A4" s="62" t="s">
        <v>123</v>
      </c>
      <c r="B4" s="62" t="s">
        <v>60</v>
      </c>
      <c r="C4" s="70" t="s">
        <v>32</v>
      </c>
      <c r="D4" s="70" t="s">
        <v>63</v>
      </c>
      <c r="E4" s="70"/>
      <c r="F4" s="70"/>
      <c r="G4" s="62" t="s">
        <v>64</v>
      </c>
    </row>
    <row r="5" spans="1:7" ht="18.75" customHeight="1">
      <c r="A5" s="8" t="s">
        <v>59</v>
      </c>
      <c r="B5" s="8" t="s">
        <v>60</v>
      </c>
      <c r="C5" s="70"/>
      <c r="D5" s="20" t="s">
        <v>34</v>
      </c>
      <c r="E5" s="20" t="s">
        <v>124</v>
      </c>
      <c r="F5" s="20" t="s">
        <v>125</v>
      </c>
      <c r="G5" s="62"/>
    </row>
    <row r="6" spans="1:7" ht="18.75" customHeight="1">
      <c r="A6" s="9" t="s">
        <v>46</v>
      </c>
      <c r="B6" s="9" t="s">
        <v>47</v>
      </c>
      <c r="C6" s="9" t="s">
        <v>48</v>
      </c>
      <c r="D6" s="9" t="s">
        <v>49</v>
      </c>
      <c r="E6" s="9" t="s">
        <v>50</v>
      </c>
      <c r="F6" s="9" t="s">
        <v>51</v>
      </c>
      <c r="G6" s="9" t="s">
        <v>52</v>
      </c>
    </row>
    <row r="7" spans="1:7" ht="20.25" customHeight="1">
      <c r="A7" s="11" t="s">
        <v>71</v>
      </c>
      <c r="B7" s="11" t="s">
        <v>72</v>
      </c>
      <c r="C7" s="12">
        <v>313063.67999999999</v>
      </c>
      <c r="D7" s="12">
        <v>297367.67999999999</v>
      </c>
      <c r="E7" s="12">
        <v>285967.68</v>
      </c>
      <c r="F7" s="12">
        <v>11400</v>
      </c>
      <c r="G7" s="12">
        <v>15696</v>
      </c>
    </row>
    <row r="8" spans="1:7" ht="20.25" customHeight="1">
      <c r="A8" s="45" t="s">
        <v>73</v>
      </c>
      <c r="B8" s="45" t="s">
        <v>74</v>
      </c>
      <c r="C8" s="12">
        <v>297367.67999999999</v>
      </c>
      <c r="D8" s="12">
        <v>297367.67999999999</v>
      </c>
      <c r="E8" s="12">
        <v>285967.68</v>
      </c>
      <c r="F8" s="12">
        <v>11400</v>
      </c>
      <c r="G8" s="12"/>
    </row>
    <row r="9" spans="1:7" ht="20.25" customHeight="1">
      <c r="A9" s="46" t="s">
        <v>75</v>
      </c>
      <c r="B9" s="46" t="s">
        <v>76</v>
      </c>
      <c r="C9" s="12">
        <v>125400</v>
      </c>
      <c r="D9" s="12">
        <v>125400</v>
      </c>
      <c r="E9" s="12">
        <v>114000</v>
      </c>
      <c r="F9" s="12">
        <v>11400</v>
      </c>
      <c r="G9" s="12"/>
    </row>
    <row r="10" spans="1:7" ht="20.25" customHeight="1">
      <c r="A10" s="46" t="s">
        <v>77</v>
      </c>
      <c r="B10" s="46" t="s">
        <v>78</v>
      </c>
      <c r="C10" s="12">
        <v>171967.68</v>
      </c>
      <c r="D10" s="12">
        <v>171967.68</v>
      </c>
      <c r="E10" s="12">
        <v>171967.68</v>
      </c>
      <c r="F10" s="12"/>
      <c r="G10" s="12"/>
    </row>
    <row r="11" spans="1:7" ht="20.25" customHeight="1">
      <c r="A11" s="45" t="s">
        <v>79</v>
      </c>
      <c r="B11" s="45" t="s">
        <v>80</v>
      </c>
      <c r="C11" s="12">
        <v>15696</v>
      </c>
      <c r="D11" s="12"/>
      <c r="E11" s="12"/>
      <c r="F11" s="12"/>
      <c r="G11" s="12">
        <v>15696</v>
      </c>
    </row>
    <row r="12" spans="1:7" ht="20.25" customHeight="1">
      <c r="A12" s="46" t="s">
        <v>81</v>
      </c>
      <c r="B12" s="46" t="s">
        <v>82</v>
      </c>
      <c r="C12" s="12">
        <v>15696</v>
      </c>
      <c r="D12" s="12"/>
      <c r="E12" s="12"/>
      <c r="F12" s="12"/>
      <c r="G12" s="12">
        <v>15696</v>
      </c>
    </row>
    <row r="13" spans="1:7" ht="20.25" customHeight="1">
      <c r="A13" s="11" t="s">
        <v>83</v>
      </c>
      <c r="B13" s="11" t="s">
        <v>84</v>
      </c>
      <c r="C13" s="12">
        <v>230407.33</v>
      </c>
      <c r="D13" s="12">
        <v>230407.33</v>
      </c>
      <c r="E13" s="12">
        <v>230407.33</v>
      </c>
      <c r="F13" s="12"/>
      <c r="G13" s="12"/>
    </row>
    <row r="14" spans="1:7" ht="20.25" customHeight="1">
      <c r="A14" s="45" t="s">
        <v>85</v>
      </c>
      <c r="B14" s="45" t="s">
        <v>86</v>
      </c>
      <c r="C14" s="12">
        <v>230407.33</v>
      </c>
      <c r="D14" s="12">
        <v>230407.33</v>
      </c>
      <c r="E14" s="12">
        <v>230407.33</v>
      </c>
      <c r="F14" s="12"/>
      <c r="G14" s="12"/>
    </row>
    <row r="15" spans="1:7" ht="20.25" customHeight="1">
      <c r="A15" s="46" t="s">
        <v>87</v>
      </c>
      <c r="B15" s="46" t="s">
        <v>88</v>
      </c>
      <c r="C15" s="12">
        <v>89208.23</v>
      </c>
      <c r="D15" s="12">
        <v>89208.23</v>
      </c>
      <c r="E15" s="12">
        <v>89208.23</v>
      </c>
      <c r="F15" s="12"/>
      <c r="G15" s="12"/>
    </row>
    <row r="16" spans="1:7" ht="20.25" customHeight="1">
      <c r="A16" s="46" t="s">
        <v>89</v>
      </c>
      <c r="B16" s="46" t="s">
        <v>90</v>
      </c>
      <c r="C16" s="12">
        <v>126501.11</v>
      </c>
      <c r="D16" s="12">
        <v>126501.11</v>
      </c>
      <c r="E16" s="12">
        <v>126501.11</v>
      </c>
      <c r="F16" s="12"/>
      <c r="G16" s="12"/>
    </row>
    <row r="17" spans="1:7" ht="20.25" customHeight="1">
      <c r="A17" s="46" t="s">
        <v>91</v>
      </c>
      <c r="B17" s="46" t="s">
        <v>92</v>
      </c>
      <c r="C17" s="12">
        <v>14697.99</v>
      </c>
      <c r="D17" s="12">
        <v>14697.99</v>
      </c>
      <c r="E17" s="12">
        <v>14697.99</v>
      </c>
      <c r="F17" s="12"/>
      <c r="G17" s="12"/>
    </row>
    <row r="18" spans="1:7" ht="20.25" customHeight="1">
      <c r="A18" s="11" t="s">
        <v>93</v>
      </c>
      <c r="B18" s="11" t="s">
        <v>94</v>
      </c>
      <c r="C18" s="12">
        <v>1454860.81</v>
      </c>
      <c r="D18" s="12">
        <v>1454860.81</v>
      </c>
      <c r="E18" s="12">
        <v>1269130.81</v>
      </c>
      <c r="F18" s="12">
        <v>185730</v>
      </c>
      <c r="G18" s="12"/>
    </row>
    <row r="19" spans="1:7" ht="20.25" customHeight="1">
      <c r="A19" s="45" t="s">
        <v>95</v>
      </c>
      <c r="B19" s="45" t="s">
        <v>96</v>
      </c>
      <c r="C19" s="12">
        <v>1418860.81</v>
      </c>
      <c r="D19" s="12">
        <v>1418860.81</v>
      </c>
      <c r="E19" s="12">
        <v>1233130.81</v>
      </c>
      <c r="F19" s="12">
        <v>185730</v>
      </c>
      <c r="G19" s="12"/>
    </row>
    <row r="20" spans="1:7" ht="20.25" customHeight="1">
      <c r="A20" s="46" t="s">
        <v>97</v>
      </c>
      <c r="B20" s="46" t="s">
        <v>98</v>
      </c>
      <c r="C20" s="12">
        <v>1418860.81</v>
      </c>
      <c r="D20" s="12">
        <v>1418860.81</v>
      </c>
      <c r="E20" s="12">
        <v>1233130.81</v>
      </c>
      <c r="F20" s="12">
        <v>185730</v>
      </c>
      <c r="G20" s="12"/>
    </row>
    <row r="21" spans="1:7" ht="20.25" customHeight="1">
      <c r="A21" s="45" t="s">
        <v>99</v>
      </c>
      <c r="B21" s="45" t="s">
        <v>100</v>
      </c>
      <c r="C21" s="12">
        <v>36000</v>
      </c>
      <c r="D21" s="12">
        <v>36000</v>
      </c>
      <c r="E21" s="12">
        <v>36000</v>
      </c>
      <c r="F21" s="12"/>
      <c r="G21" s="12"/>
    </row>
    <row r="22" spans="1:7" ht="20.25" customHeight="1">
      <c r="A22" s="46" t="s">
        <v>101</v>
      </c>
      <c r="B22" s="46" t="s">
        <v>100</v>
      </c>
      <c r="C22" s="12">
        <v>36000</v>
      </c>
      <c r="D22" s="12">
        <v>36000</v>
      </c>
      <c r="E22" s="12">
        <v>36000</v>
      </c>
      <c r="F22" s="12"/>
      <c r="G22" s="12"/>
    </row>
    <row r="23" spans="1:7" ht="20.25" customHeight="1">
      <c r="A23" s="11" t="s">
        <v>102</v>
      </c>
      <c r="B23" s="11" t="s">
        <v>103</v>
      </c>
      <c r="C23" s="12">
        <v>144816</v>
      </c>
      <c r="D23" s="12">
        <v>144816</v>
      </c>
      <c r="E23" s="12">
        <v>144816</v>
      </c>
      <c r="F23" s="12"/>
      <c r="G23" s="12"/>
    </row>
    <row r="24" spans="1:7" ht="20.25" customHeight="1">
      <c r="A24" s="45" t="s">
        <v>104</v>
      </c>
      <c r="B24" s="45" t="s">
        <v>105</v>
      </c>
      <c r="C24" s="12">
        <v>144816</v>
      </c>
      <c r="D24" s="12">
        <v>144816</v>
      </c>
      <c r="E24" s="12">
        <v>144816</v>
      </c>
      <c r="F24" s="12"/>
      <c r="G24" s="12"/>
    </row>
    <row r="25" spans="1:7" ht="20.25" customHeight="1">
      <c r="A25" s="46" t="s">
        <v>106</v>
      </c>
      <c r="B25" s="46" t="s">
        <v>107</v>
      </c>
      <c r="C25" s="12">
        <v>144816</v>
      </c>
      <c r="D25" s="12">
        <v>144816</v>
      </c>
      <c r="E25" s="12">
        <v>144816</v>
      </c>
      <c r="F25" s="12"/>
      <c r="G25" s="12"/>
    </row>
    <row r="26" spans="1:7" ht="20.25" customHeight="1">
      <c r="A26" s="61" t="s">
        <v>108</v>
      </c>
      <c r="B26" s="61"/>
      <c r="C26" s="31">
        <v>2143147.8199999998</v>
      </c>
      <c r="D26" s="31">
        <v>2127451.8199999998</v>
      </c>
      <c r="E26" s="31">
        <v>1930321.82</v>
      </c>
      <c r="F26" s="31">
        <v>197130</v>
      </c>
      <c r="G26" s="31">
        <v>15696</v>
      </c>
    </row>
  </sheetData>
  <mergeCells count="7">
    <mergeCell ref="A2:G2"/>
    <mergeCell ref="A3:C3"/>
    <mergeCell ref="A4:B4"/>
    <mergeCell ref="D4:F4"/>
    <mergeCell ref="A26:B26"/>
    <mergeCell ref="C4:C5"/>
    <mergeCell ref="G4:G5"/>
  </mergeCells>
  <phoneticPr fontId="16" type="noConversion"/>
  <pageMargins left="0.75" right="0.75" top="1" bottom="1" header="0.5" footer="0.5"/>
  <pageSetup pageOrder="overThenDown"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Right="0"/>
  </sheetPr>
  <dimension ref="A1:F7"/>
  <sheetViews>
    <sheetView showZeros="0" workbookViewId="0"/>
  </sheetViews>
  <sheetFormatPr defaultColWidth="8.88671875" defaultRowHeight="15" customHeight="1"/>
  <cols>
    <col min="1" max="6" width="28.5546875" customWidth="1"/>
  </cols>
  <sheetData>
    <row r="1" spans="1:6" ht="18.75" customHeight="1">
      <c r="A1" s="39"/>
      <c r="B1" s="39"/>
      <c r="C1" s="40"/>
      <c r="D1" s="1"/>
      <c r="E1" s="1"/>
      <c r="F1" s="44" t="s">
        <v>126</v>
      </c>
    </row>
    <row r="2" spans="1:6" ht="41.25" customHeight="1">
      <c r="A2" s="71" t="s">
        <v>127</v>
      </c>
      <c r="B2" s="71"/>
      <c r="C2" s="71"/>
      <c r="D2" s="71"/>
      <c r="E2" s="71"/>
      <c r="F2" s="71"/>
    </row>
    <row r="3" spans="1:6" ht="18.75" customHeight="1">
      <c r="A3" s="59" t="str">
        <f>"单位名称："&amp;"元江哈尼族彝族傣族自治县供销合作社联合社"</f>
        <v>单位名称：元江哈尼族彝族傣族自治县供销合作社联合社</v>
      </c>
      <c r="B3" s="59"/>
      <c r="C3" s="59"/>
      <c r="D3" s="41"/>
      <c r="E3" s="1"/>
      <c r="F3" s="44" t="s">
        <v>29</v>
      </c>
    </row>
    <row r="4" spans="1:6" ht="18.75" customHeight="1">
      <c r="A4" s="62" t="s">
        <v>128</v>
      </c>
      <c r="B4" s="70" t="s">
        <v>129</v>
      </c>
      <c r="C4" s="70" t="s">
        <v>130</v>
      </c>
      <c r="D4" s="70"/>
      <c r="E4" s="70"/>
      <c r="F4" s="70" t="s">
        <v>131</v>
      </c>
    </row>
    <row r="5" spans="1:6" ht="18.75" customHeight="1">
      <c r="A5" s="62"/>
      <c r="B5" s="70"/>
      <c r="C5" s="20" t="s">
        <v>34</v>
      </c>
      <c r="D5" s="20" t="s">
        <v>132</v>
      </c>
      <c r="E5" s="20" t="s">
        <v>133</v>
      </c>
      <c r="F5" s="70"/>
    </row>
    <row r="6" spans="1:6" ht="18.75" customHeight="1">
      <c r="A6" s="42">
        <v>1</v>
      </c>
      <c r="B6" s="43">
        <v>2</v>
      </c>
      <c r="C6" s="42">
        <v>3</v>
      </c>
      <c r="D6" s="42">
        <v>4</v>
      </c>
      <c r="E6" s="42">
        <v>5</v>
      </c>
      <c r="F6" s="42">
        <v>6</v>
      </c>
    </row>
    <row r="7" spans="1:6" ht="20.25" customHeight="1">
      <c r="A7" s="12">
        <v>1625.4</v>
      </c>
      <c r="B7" s="12"/>
      <c r="C7" s="12"/>
      <c r="D7" s="12"/>
      <c r="E7" s="12"/>
      <c r="F7" s="12">
        <v>1625.4</v>
      </c>
    </row>
  </sheetData>
  <mergeCells count="6">
    <mergeCell ref="A2:F2"/>
    <mergeCell ref="A3:C3"/>
    <mergeCell ref="C4:E4"/>
    <mergeCell ref="A4:A5"/>
    <mergeCell ref="B4:B5"/>
    <mergeCell ref="F4:F5"/>
  </mergeCells>
  <phoneticPr fontId="16" type="noConversion"/>
  <pageMargins left="0.75" right="0.75" top="1" bottom="1" header="0.5" footer="0.5"/>
  <pageSetup pageOrder="overThenDown"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Right="0"/>
  </sheetPr>
  <dimension ref="A1:W33"/>
  <sheetViews>
    <sheetView showZeros="0" tabSelected="1" topLeftCell="F15" workbookViewId="0">
      <selection activeCell="H20" sqref="H20:H32"/>
    </sheetView>
  </sheetViews>
  <sheetFormatPr defaultColWidth="8.88671875" defaultRowHeight="15" customHeight="1"/>
  <cols>
    <col min="1" max="7" width="28.5546875" customWidth="1"/>
    <col min="8" max="23" width="14.33203125" customWidth="1"/>
  </cols>
  <sheetData>
    <row r="1" spans="1:23" ht="18.75" customHeight="1">
      <c r="A1" s="1"/>
      <c r="B1" s="1"/>
      <c r="C1" s="1"/>
      <c r="D1" s="1"/>
      <c r="E1" s="1"/>
      <c r="F1" s="1"/>
      <c r="G1" s="1"/>
      <c r="H1" s="1"/>
      <c r="I1" s="1"/>
      <c r="J1" s="1"/>
      <c r="K1" s="1"/>
      <c r="L1" s="5"/>
      <c r="M1" s="5"/>
      <c r="N1" s="5"/>
      <c r="O1" s="5"/>
      <c r="P1" s="5"/>
      <c r="Q1" s="5"/>
      <c r="R1" s="5"/>
      <c r="S1" s="5"/>
      <c r="T1" s="5"/>
      <c r="U1" s="5"/>
      <c r="V1" s="5"/>
      <c r="W1" s="5" t="s">
        <v>134</v>
      </c>
    </row>
    <row r="2" spans="1:23" ht="45" customHeight="1">
      <c r="A2" s="58" t="s">
        <v>135</v>
      </c>
      <c r="B2" s="58"/>
      <c r="C2" s="58"/>
      <c r="D2" s="58"/>
      <c r="E2" s="58"/>
      <c r="F2" s="58"/>
      <c r="G2" s="58"/>
      <c r="H2" s="58"/>
      <c r="I2" s="58"/>
      <c r="J2" s="58"/>
      <c r="K2" s="58"/>
      <c r="L2" s="68"/>
      <c r="M2" s="68"/>
      <c r="N2" s="68"/>
      <c r="O2" s="68"/>
      <c r="P2" s="68"/>
      <c r="Q2" s="68"/>
      <c r="R2" s="68"/>
      <c r="S2" s="68"/>
      <c r="T2" s="68"/>
      <c r="U2" s="68"/>
      <c r="V2" s="68"/>
      <c r="W2" s="68"/>
    </row>
    <row r="3" spans="1:23" ht="18.75" customHeight="1">
      <c r="A3" s="59" t="str">
        <f>"单位名称："&amp;"元江哈尼族彝族傣族自治县供销合作社联合社"</f>
        <v>单位名称：元江哈尼族彝族傣族自治县供销合作社联合社</v>
      </c>
      <c r="B3" s="59"/>
      <c r="C3" s="59"/>
      <c r="D3" s="59"/>
      <c r="E3" s="59"/>
      <c r="F3" s="59"/>
      <c r="G3" s="59"/>
      <c r="H3" s="37"/>
      <c r="I3" s="37"/>
      <c r="J3" s="37"/>
      <c r="K3" s="37"/>
      <c r="L3" s="6"/>
      <c r="M3" s="6"/>
      <c r="N3" s="6"/>
      <c r="O3" s="6"/>
      <c r="P3" s="6"/>
      <c r="Q3" s="6"/>
      <c r="R3" s="6"/>
      <c r="S3" s="6"/>
      <c r="T3" s="6"/>
      <c r="U3" s="6"/>
      <c r="V3" s="6"/>
      <c r="W3" s="6" t="s">
        <v>29</v>
      </c>
    </row>
    <row r="4" spans="1:23" ht="18.75" customHeight="1">
      <c r="A4" s="72" t="s">
        <v>136</v>
      </c>
      <c r="B4" s="72" t="s">
        <v>137</v>
      </c>
      <c r="C4" s="72" t="s">
        <v>138</v>
      </c>
      <c r="D4" s="72" t="s">
        <v>139</v>
      </c>
      <c r="E4" s="72" t="s">
        <v>140</v>
      </c>
      <c r="F4" s="72" t="s">
        <v>141</v>
      </c>
      <c r="G4" s="72" t="s">
        <v>142</v>
      </c>
      <c r="H4" s="74" t="s">
        <v>32</v>
      </c>
      <c r="I4" s="74" t="s">
        <v>143</v>
      </c>
      <c r="J4" s="72"/>
      <c r="K4" s="72"/>
      <c r="L4" s="72"/>
      <c r="M4" s="72"/>
      <c r="N4" s="72" t="s">
        <v>144</v>
      </c>
      <c r="O4" s="72"/>
      <c r="P4" s="72"/>
      <c r="Q4" s="72" t="s">
        <v>38</v>
      </c>
      <c r="R4" s="72" t="s">
        <v>62</v>
      </c>
      <c r="S4" s="72"/>
      <c r="T4" s="72"/>
      <c r="U4" s="72"/>
      <c r="V4" s="72"/>
      <c r="W4" s="72"/>
    </row>
    <row r="5" spans="1:23" ht="18.75" customHeight="1">
      <c r="A5" s="72"/>
      <c r="B5" s="72"/>
      <c r="C5" s="72"/>
      <c r="D5" s="72"/>
      <c r="E5" s="72"/>
      <c r="F5" s="72"/>
      <c r="G5" s="72"/>
      <c r="H5" s="74" t="s">
        <v>145</v>
      </c>
      <c r="I5" s="74" t="s">
        <v>146</v>
      </c>
      <c r="J5" s="72" t="s">
        <v>36</v>
      </c>
      <c r="K5" s="72" t="s">
        <v>37</v>
      </c>
      <c r="L5" s="72"/>
      <c r="M5" s="72"/>
      <c r="N5" s="72" t="s">
        <v>144</v>
      </c>
      <c r="O5" s="72" t="s">
        <v>36</v>
      </c>
      <c r="P5" s="72" t="s">
        <v>37</v>
      </c>
      <c r="Q5" s="72" t="s">
        <v>38</v>
      </c>
      <c r="R5" s="72" t="s">
        <v>62</v>
      </c>
      <c r="S5" s="72" t="s">
        <v>41</v>
      </c>
      <c r="T5" s="72" t="s">
        <v>42</v>
      </c>
      <c r="U5" s="72" t="s">
        <v>43</v>
      </c>
      <c r="V5" s="72" t="s">
        <v>44</v>
      </c>
      <c r="W5" s="72" t="s">
        <v>45</v>
      </c>
    </row>
    <row r="6" spans="1:23" ht="18.75" customHeight="1">
      <c r="A6" s="72"/>
      <c r="B6" s="72"/>
      <c r="C6" s="72"/>
      <c r="D6" s="72"/>
      <c r="E6" s="72"/>
      <c r="F6" s="72"/>
      <c r="G6" s="72"/>
      <c r="H6" s="74"/>
      <c r="I6" s="74" t="s">
        <v>147</v>
      </c>
      <c r="J6" s="72" t="s">
        <v>148</v>
      </c>
      <c r="K6" s="72" t="s">
        <v>149</v>
      </c>
      <c r="L6" s="72" t="s">
        <v>150</v>
      </c>
      <c r="M6" s="72" t="s">
        <v>151</v>
      </c>
      <c r="N6" s="72" t="s">
        <v>35</v>
      </c>
      <c r="O6" s="72" t="s">
        <v>36</v>
      </c>
      <c r="P6" s="72" t="s">
        <v>37</v>
      </c>
      <c r="Q6" s="72"/>
      <c r="R6" s="72" t="s">
        <v>34</v>
      </c>
      <c r="S6" s="72" t="s">
        <v>41</v>
      </c>
      <c r="T6" s="72" t="s">
        <v>42</v>
      </c>
      <c r="U6" s="72" t="s">
        <v>43</v>
      </c>
      <c r="V6" s="72" t="s">
        <v>44</v>
      </c>
      <c r="W6" s="72" t="s">
        <v>45</v>
      </c>
    </row>
    <row r="7" spans="1:23" ht="22.65" customHeight="1">
      <c r="A7" s="72"/>
      <c r="B7" s="72"/>
      <c r="C7" s="72"/>
      <c r="D7" s="72"/>
      <c r="E7" s="72"/>
      <c r="F7" s="72"/>
      <c r="G7" s="72"/>
      <c r="H7" s="74"/>
      <c r="I7" s="74" t="s">
        <v>34</v>
      </c>
      <c r="J7" s="72"/>
      <c r="K7" s="72"/>
      <c r="L7" s="72"/>
      <c r="M7" s="72"/>
      <c r="N7" s="72"/>
      <c r="O7" s="72"/>
      <c r="P7" s="72"/>
      <c r="Q7" s="72"/>
      <c r="R7" s="72"/>
      <c r="S7" s="72"/>
      <c r="T7" s="72"/>
      <c r="U7" s="72"/>
      <c r="V7" s="72"/>
      <c r="W7" s="72"/>
    </row>
    <row r="8" spans="1:23" ht="18.75" customHeight="1">
      <c r="A8" s="38" t="s">
        <v>46</v>
      </c>
      <c r="B8" s="38">
        <v>2</v>
      </c>
      <c r="C8" s="38">
        <v>3</v>
      </c>
      <c r="D8" s="38">
        <v>4</v>
      </c>
      <c r="E8" s="38">
        <v>5</v>
      </c>
      <c r="F8" s="38">
        <v>6</v>
      </c>
      <c r="G8" s="38">
        <v>7</v>
      </c>
      <c r="H8" s="38">
        <v>8</v>
      </c>
      <c r="I8" s="38">
        <v>9</v>
      </c>
      <c r="J8" s="38">
        <v>10</v>
      </c>
      <c r="K8" s="38">
        <v>11</v>
      </c>
      <c r="L8" s="38">
        <v>12</v>
      </c>
      <c r="M8" s="38">
        <v>13</v>
      </c>
      <c r="N8" s="38">
        <v>14</v>
      </c>
      <c r="O8" s="38">
        <v>15</v>
      </c>
      <c r="P8" s="38">
        <v>16</v>
      </c>
      <c r="Q8" s="38">
        <v>17</v>
      </c>
      <c r="R8" s="38">
        <v>18</v>
      </c>
      <c r="S8" s="38">
        <v>19</v>
      </c>
      <c r="T8" s="38">
        <v>20</v>
      </c>
      <c r="U8" s="38">
        <v>21</v>
      </c>
      <c r="V8" s="38">
        <v>22</v>
      </c>
      <c r="W8" s="38">
        <v>23</v>
      </c>
    </row>
    <row r="9" spans="1:23" ht="18.75" customHeight="1">
      <c r="A9" s="3" t="s">
        <v>56</v>
      </c>
      <c r="B9" s="3" t="s">
        <v>152</v>
      </c>
      <c r="C9" s="4" t="s">
        <v>153</v>
      </c>
      <c r="D9" s="3" t="s">
        <v>97</v>
      </c>
      <c r="E9" s="3" t="s">
        <v>98</v>
      </c>
      <c r="F9" s="3" t="s">
        <v>154</v>
      </c>
      <c r="G9" s="3" t="s">
        <v>155</v>
      </c>
      <c r="H9" s="12">
        <v>463608</v>
      </c>
      <c r="I9" s="12">
        <v>463608</v>
      </c>
      <c r="J9" s="12"/>
      <c r="K9" s="12"/>
      <c r="L9" s="12">
        <v>463608</v>
      </c>
      <c r="M9" s="12"/>
      <c r="N9" s="12"/>
      <c r="O9" s="12"/>
      <c r="P9" s="12"/>
      <c r="Q9" s="12"/>
      <c r="R9" s="12"/>
      <c r="S9" s="12"/>
      <c r="T9" s="12"/>
      <c r="U9" s="12"/>
      <c r="V9" s="12"/>
      <c r="W9" s="12"/>
    </row>
    <row r="10" spans="1:23" ht="18.75" customHeight="1">
      <c r="A10" s="3" t="s">
        <v>56</v>
      </c>
      <c r="B10" s="3" t="s">
        <v>152</v>
      </c>
      <c r="C10" s="4" t="s">
        <v>153</v>
      </c>
      <c r="D10" s="3" t="s">
        <v>97</v>
      </c>
      <c r="E10" s="3" t="s">
        <v>98</v>
      </c>
      <c r="F10" s="3" t="s">
        <v>156</v>
      </c>
      <c r="G10" s="3" t="s">
        <v>157</v>
      </c>
      <c r="H10" s="12">
        <v>577188</v>
      </c>
      <c r="I10" s="12">
        <v>577188</v>
      </c>
      <c r="J10" s="12"/>
      <c r="K10" s="12"/>
      <c r="L10" s="12">
        <v>577188</v>
      </c>
      <c r="M10" s="12"/>
      <c r="N10" s="12"/>
      <c r="O10" s="12"/>
      <c r="P10" s="15"/>
      <c r="Q10" s="12"/>
      <c r="R10" s="12"/>
      <c r="S10" s="12"/>
      <c r="T10" s="12"/>
      <c r="U10" s="12"/>
      <c r="V10" s="12"/>
      <c r="W10" s="12"/>
    </row>
    <row r="11" spans="1:23" ht="18.75" customHeight="1">
      <c r="A11" s="3" t="s">
        <v>56</v>
      </c>
      <c r="B11" s="3" t="s">
        <v>152</v>
      </c>
      <c r="C11" s="4" t="s">
        <v>153</v>
      </c>
      <c r="D11" s="3" t="s">
        <v>97</v>
      </c>
      <c r="E11" s="3" t="s">
        <v>98</v>
      </c>
      <c r="F11" s="3" t="s">
        <v>158</v>
      </c>
      <c r="G11" s="3" t="s">
        <v>159</v>
      </c>
      <c r="H11" s="12">
        <v>38634</v>
      </c>
      <c r="I11" s="12">
        <v>38634</v>
      </c>
      <c r="J11" s="12"/>
      <c r="K11" s="12"/>
      <c r="L11" s="12">
        <v>38634</v>
      </c>
      <c r="M11" s="12"/>
      <c r="N11" s="12"/>
      <c r="O11" s="12"/>
      <c r="P11" s="15"/>
      <c r="Q11" s="12"/>
      <c r="R11" s="12"/>
      <c r="S11" s="12"/>
      <c r="T11" s="12"/>
      <c r="U11" s="12"/>
      <c r="V11" s="12"/>
      <c r="W11" s="12"/>
    </row>
    <row r="12" spans="1:23" ht="18.75" customHeight="1">
      <c r="A12" s="3" t="s">
        <v>56</v>
      </c>
      <c r="B12" s="3" t="s">
        <v>152</v>
      </c>
      <c r="C12" s="4" t="s">
        <v>153</v>
      </c>
      <c r="D12" s="3" t="s">
        <v>97</v>
      </c>
      <c r="E12" s="3" t="s">
        <v>98</v>
      </c>
      <c r="F12" s="3" t="s">
        <v>158</v>
      </c>
      <c r="G12" s="3" t="s">
        <v>159</v>
      </c>
      <c r="H12" s="12">
        <v>2700</v>
      </c>
      <c r="I12" s="12">
        <v>2700</v>
      </c>
      <c r="J12" s="12"/>
      <c r="K12" s="12"/>
      <c r="L12" s="12">
        <v>2700</v>
      </c>
      <c r="M12" s="12"/>
      <c r="N12" s="12"/>
      <c r="O12" s="12"/>
      <c r="P12" s="15"/>
      <c r="Q12" s="12"/>
      <c r="R12" s="12"/>
      <c r="S12" s="12"/>
      <c r="T12" s="12"/>
      <c r="U12" s="12"/>
      <c r="V12" s="12"/>
      <c r="W12" s="12"/>
    </row>
    <row r="13" spans="1:23" ht="18.75" customHeight="1">
      <c r="A13" s="3" t="s">
        <v>56</v>
      </c>
      <c r="B13" s="3" t="s">
        <v>160</v>
      </c>
      <c r="C13" s="4" t="s">
        <v>161</v>
      </c>
      <c r="D13" s="3" t="s">
        <v>77</v>
      </c>
      <c r="E13" s="3" t="s">
        <v>78</v>
      </c>
      <c r="F13" s="3" t="s">
        <v>162</v>
      </c>
      <c r="G13" s="3" t="s">
        <v>163</v>
      </c>
      <c r="H13" s="12">
        <v>171967.68</v>
      </c>
      <c r="I13" s="12">
        <v>171967.68</v>
      </c>
      <c r="J13" s="12"/>
      <c r="K13" s="12"/>
      <c r="L13" s="12">
        <v>171967.68</v>
      </c>
      <c r="M13" s="12"/>
      <c r="N13" s="12"/>
      <c r="O13" s="12"/>
      <c r="P13" s="15"/>
      <c r="Q13" s="12"/>
      <c r="R13" s="12"/>
      <c r="S13" s="12"/>
      <c r="T13" s="12"/>
      <c r="U13" s="12"/>
      <c r="V13" s="12"/>
      <c r="W13" s="12"/>
    </row>
    <row r="14" spans="1:23" ht="18.75" customHeight="1">
      <c r="A14" s="3" t="s">
        <v>56</v>
      </c>
      <c r="B14" s="3" t="s">
        <v>160</v>
      </c>
      <c r="C14" s="4" t="s">
        <v>161</v>
      </c>
      <c r="D14" s="3" t="s">
        <v>87</v>
      </c>
      <c r="E14" s="3" t="s">
        <v>88</v>
      </c>
      <c r="F14" s="3" t="s">
        <v>164</v>
      </c>
      <c r="G14" s="3" t="s">
        <v>165</v>
      </c>
      <c r="H14" s="12">
        <v>89208.23</v>
      </c>
      <c r="I14" s="12">
        <v>89208.23</v>
      </c>
      <c r="J14" s="12"/>
      <c r="K14" s="12"/>
      <c r="L14" s="12">
        <v>89208.23</v>
      </c>
      <c r="M14" s="12"/>
      <c r="N14" s="12"/>
      <c r="O14" s="12"/>
      <c r="P14" s="15"/>
      <c r="Q14" s="12"/>
      <c r="R14" s="12"/>
      <c r="S14" s="12"/>
      <c r="T14" s="12"/>
      <c r="U14" s="12"/>
      <c r="V14" s="12"/>
      <c r="W14" s="12"/>
    </row>
    <row r="15" spans="1:23" ht="18.75" customHeight="1">
      <c r="A15" s="3" t="s">
        <v>56</v>
      </c>
      <c r="B15" s="3" t="s">
        <v>160</v>
      </c>
      <c r="C15" s="4" t="s">
        <v>161</v>
      </c>
      <c r="D15" s="3" t="s">
        <v>89</v>
      </c>
      <c r="E15" s="3" t="s">
        <v>90</v>
      </c>
      <c r="F15" s="3" t="s">
        <v>166</v>
      </c>
      <c r="G15" s="3" t="s">
        <v>167</v>
      </c>
      <c r="H15" s="12">
        <v>126501.11</v>
      </c>
      <c r="I15" s="12">
        <v>126501.11</v>
      </c>
      <c r="J15" s="12"/>
      <c r="K15" s="12"/>
      <c r="L15" s="12">
        <v>126501.11</v>
      </c>
      <c r="M15" s="12"/>
      <c r="N15" s="12"/>
      <c r="O15" s="12"/>
      <c r="P15" s="15"/>
      <c r="Q15" s="12"/>
      <c r="R15" s="12"/>
      <c r="S15" s="12"/>
      <c r="T15" s="12"/>
      <c r="U15" s="12"/>
      <c r="V15" s="12"/>
      <c r="W15" s="12"/>
    </row>
    <row r="16" spans="1:23" ht="18.75" customHeight="1">
      <c r="A16" s="3" t="s">
        <v>56</v>
      </c>
      <c r="B16" s="3" t="s">
        <v>160</v>
      </c>
      <c r="C16" s="4" t="s">
        <v>161</v>
      </c>
      <c r="D16" s="3" t="s">
        <v>91</v>
      </c>
      <c r="E16" s="3" t="s">
        <v>92</v>
      </c>
      <c r="F16" s="3" t="s">
        <v>168</v>
      </c>
      <c r="G16" s="3" t="s">
        <v>169</v>
      </c>
      <c r="H16" s="12">
        <v>9324</v>
      </c>
      <c r="I16" s="12">
        <v>9324</v>
      </c>
      <c r="J16" s="12"/>
      <c r="K16" s="12"/>
      <c r="L16" s="12">
        <v>9324</v>
      </c>
      <c r="M16" s="12"/>
      <c r="N16" s="12"/>
      <c r="O16" s="12"/>
      <c r="P16" s="15"/>
      <c r="Q16" s="12"/>
      <c r="R16" s="12"/>
      <c r="S16" s="12"/>
      <c r="T16" s="12"/>
      <c r="U16" s="12"/>
      <c r="V16" s="12"/>
      <c r="W16" s="12"/>
    </row>
    <row r="17" spans="1:23" ht="18.75" customHeight="1">
      <c r="A17" s="3" t="s">
        <v>56</v>
      </c>
      <c r="B17" s="3" t="s">
        <v>160</v>
      </c>
      <c r="C17" s="4" t="s">
        <v>161</v>
      </c>
      <c r="D17" s="3" t="s">
        <v>91</v>
      </c>
      <c r="E17" s="3" t="s">
        <v>92</v>
      </c>
      <c r="F17" s="3" t="s">
        <v>168</v>
      </c>
      <c r="G17" s="3" t="s">
        <v>169</v>
      </c>
      <c r="H17" s="12">
        <v>5373.99</v>
      </c>
      <c r="I17" s="12">
        <v>5373.99</v>
      </c>
      <c r="J17" s="12"/>
      <c r="K17" s="12"/>
      <c r="L17" s="12">
        <v>5373.99</v>
      </c>
      <c r="M17" s="12"/>
      <c r="N17" s="12"/>
      <c r="O17" s="12"/>
      <c r="P17" s="15"/>
      <c r="Q17" s="12"/>
      <c r="R17" s="12"/>
      <c r="S17" s="12"/>
      <c r="T17" s="12"/>
      <c r="U17" s="12"/>
      <c r="V17" s="12"/>
      <c r="W17" s="12"/>
    </row>
    <row r="18" spans="1:23" ht="18.75" customHeight="1">
      <c r="A18" s="3" t="s">
        <v>56</v>
      </c>
      <c r="B18" s="3" t="s">
        <v>160</v>
      </c>
      <c r="C18" s="4" t="s">
        <v>161</v>
      </c>
      <c r="D18" s="3" t="s">
        <v>97</v>
      </c>
      <c r="E18" s="3" t="s">
        <v>98</v>
      </c>
      <c r="F18" s="3" t="s">
        <v>168</v>
      </c>
      <c r="G18" s="3" t="s">
        <v>169</v>
      </c>
      <c r="H18" s="12">
        <v>1645.59</v>
      </c>
      <c r="I18" s="12">
        <v>1645.59</v>
      </c>
      <c r="J18" s="12"/>
      <c r="K18" s="12"/>
      <c r="L18" s="12">
        <v>1645.59</v>
      </c>
      <c r="M18" s="12"/>
      <c r="N18" s="12"/>
      <c r="O18" s="12"/>
      <c r="P18" s="15"/>
      <c r="Q18" s="12"/>
      <c r="R18" s="12"/>
      <c r="S18" s="12"/>
      <c r="T18" s="12"/>
      <c r="U18" s="12"/>
      <c r="V18" s="12"/>
      <c r="W18" s="12"/>
    </row>
    <row r="19" spans="1:23" ht="18.75" customHeight="1">
      <c r="A19" s="3" t="s">
        <v>56</v>
      </c>
      <c r="B19" s="3" t="s">
        <v>170</v>
      </c>
      <c r="C19" s="4" t="s">
        <v>107</v>
      </c>
      <c r="D19" s="3" t="s">
        <v>106</v>
      </c>
      <c r="E19" s="3" t="s">
        <v>107</v>
      </c>
      <c r="F19" s="3" t="s">
        <v>171</v>
      </c>
      <c r="G19" s="3" t="s">
        <v>107</v>
      </c>
      <c r="H19" s="12">
        <v>144816</v>
      </c>
      <c r="I19" s="12">
        <v>144816</v>
      </c>
      <c r="J19" s="12"/>
      <c r="K19" s="12"/>
      <c r="L19" s="12">
        <v>144816</v>
      </c>
      <c r="M19" s="12"/>
      <c r="N19" s="12"/>
      <c r="O19" s="12"/>
      <c r="P19" s="15"/>
      <c r="Q19" s="12"/>
      <c r="R19" s="12"/>
      <c r="S19" s="12"/>
      <c r="T19" s="12"/>
      <c r="U19" s="12"/>
      <c r="V19" s="12"/>
      <c r="W19" s="12"/>
    </row>
    <row r="20" spans="1:23" ht="18.75" customHeight="1">
      <c r="A20" s="3" t="s">
        <v>56</v>
      </c>
      <c r="B20" s="3" t="s">
        <v>172</v>
      </c>
      <c r="C20" s="4" t="s">
        <v>173</v>
      </c>
      <c r="D20" s="3" t="s">
        <v>97</v>
      </c>
      <c r="E20" s="3" t="s">
        <v>98</v>
      </c>
      <c r="F20" s="3" t="s">
        <v>174</v>
      </c>
      <c r="G20" s="3" t="s">
        <v>175</v>
      </c>
      <c r="H20" s="90">
        <v>78600</v>
      </c>
      <c r="I20" s="12">
        <v>78600</v>
      </c>
      <c r="J20" s="12"/>
      <c r="K20" s="12"/>
      <c r="L20" s="12">
        <v>78600</v>
      </c>
      <c r="M20" s="12"/>
      <c r="N20" s="12"/>
      <c r="O20" s="12"/>
      <c r="P20" s="15"/>
      <c r="Q20" s="12"/>
      <c r="R20" s="12"/>
      <c r="S20" s="12"/>
      <c r="T20" s="12"/>
      <c r="U20" s="12"/>
      <c r="V20" s="12"/>
      <c r="W20" s="12"/>
    </row>
    <row r="21" spans="1:23" ht="18.75" customHeight="1">
      <c r="A21" s="3" t="s">
        <v>56</v>
      </c>
      <c r="B21" s="3" t="s">
        <v>176</v>
      </c>
      <c r="C21" s="4" t="s">
        <v>177</v>
      </c>
      <c r="D21" s="3" t="s">
        <v>97</v>
      </c>
      <c r="E21" s="3" t="s">
        <v>98</v>
      </c>
      <c r="F21" s="3" t="s">
        <v>178</v>
      </c>
      <c r="G21" s="3" t="s">
        <v>177</v>
      </c>
      <c r="H21" s="90">
        <v>13500</v>
      </c>
      <c r="I21" s="12">
        <v>13500</v>
      </c>
      <c r="J21" s="12"/>
      <c r="K21" s="12"/>
      <c r="L21" s="12">
        <v>13500</v>
      </c>
      <c r="M21" s="12"/>
      <c r="N21" s="12"/>
      <c r="O21" s="12"/>
      <c r="P21" s="15"/>
      <c r="Q21" s="12"/>
      <c r="R21" s="12"/>
      <c r="S21" s="12"/>
      <c r="T21" s="12"/>
      <c r="U21" s="12"/>
      <c r="V21" s="12"/>
      <c r="W21" s="12"/>
    </row>
    <row r="22" spans="1:23" ht="18.75" customHeight="1">
      <c r="A22" s="3" t="s">
        <v>56</v>
      </c>
      <c r="B22" s="3" t="s">
        <v>179</v>
      </c>
      <c r="C22" s="4" t="s">
        <v>180</v>
      </c>
      <c r="D22" s="3" t="s">
        <v>75</v>
      </c>
      <c r="E22" s="3" t="s">
        <v>76</v>
      </c>
      <c r="F22" s="3" t="s">
        <v>181</v>
      </c>
      <c r="G22" s="3" t="s">
        <v>182</v>
      </c>
      <c r="H22" s="90">
        <v>11400</v>
      </c>
      <c r="I22" s="12">
        <v>11400</v>
      </c>
      <c r="J22" s="12"/>
      <c r="K22" s="12"/>
      <c r="L22" s="12">
        <v>11400</v>
      </c>
      <c r="M22" s="12"/>
      <c r="N22" s="12"/>
      <c r="O22" s="12"/>
      <c r="P22" s="15"/>
      <c r="Q22" s="12"/>
      <c r="R22" s="12"/>
      <c r="S22" s="12"/>
      <c r="T22" s="12"/>
      <c r="U22" s="12"/>
      <c r="V22" s="12"/>
      <c r="W22" s="12"/>
    </row>
    <row r="23" spans="1:23" ht="18.75" customHeight="1">
      <c r="A23" s="3" t="s">
        <v>56</v>
      </c>
      <c r="B23" s="3" t="s">
        <v>179</v>
      </c>
      <c r="C23" s="4" t="s">
        <v>180</v>
      </c>
      <c r="D23" s="3" t="s">
        <v>97</v>
      </c>
      <c r="E23" s="3" t="s">
        <v>98</v>
      </c>
      <c r="F23" s="3" t="s">
        <v>183</v>
      </c>
      <c r="G23" s="3" t="s">
        <v>184</v>
      </c>
      <c r="H23" s="90">
        <v>77144.600000000006</v>
      </c>
      <c r="I23" s="12">
        <v>77144.600000000006</v>
      </c>
      <c r="J23" s="12"/>
      <c r="K23" s="12"/>
      <c r="L23" s="12">
        <v>77144.600000000006</v>
      </c>
      <c r="M23" s="12"/>
      <c r="N23" s="12"/>
      <c r="O23" s="12"/>
      <c r="P23" s="15"/>
      <c r="Q23" s="12"/>
      <c r="R23" s="12"/>
      <c r="S23" s="12"/>
      <c r="T23" s="12"/>
      <c r="U23" s="12"/>
      <c r="V23" s="12"/>
      <c r="W23" s="12"/>
    </row>
    <row r="24" spans="1:23" ht="18.75" customHeight="1">
      <c r="A24" s="3" t="s">
        <v>56</v>
      </c>
      <c r="B24" s="3" t="s">
        <v>179</v>
      </c>
      <c r="C24" s="4" t="s">
        <v>180</v>
      </c>
      <c r="D24" s="3" t="s">
        <v>97</v>
      </c>
      <c r="E24" s="3" t="s">
        <v>98</v>
      </c>
      <c r="F24" s="3" t="s">
        <v>185</v>
      </c>
      <c r="G24" s="3" t="s">
        <v>186</v>
      </c>
      <c r="H24" s="90">
        <v>500</v>
      </c>
      <c r="I24" s="12">
        <v>500</v>
      </c>
      <c r="J24" s="12"/>
      <c r="K24" s="12"/>
      <c r="L24" s="12">
        <v>500</v>
      </c>
      <c r="M24" s="12"/>
      <c r="N24" s="12"/>
      <c r="O24" s="12"/>
      <c r="P24" s="15"/>
      <c r="Q24" s="12"/>
      <c r="R24" s="12"/>
      <c r="S24" s="12"/>
      <c r="T24" s="12"/>
      <c r="U24" s="12"/>
      <c r="V24" s="12"/>
      <c r="W24" s="12"/>
    </row>
    <row r="25" spans="1:23" ht="18.75" customHeight="1">
      <c r="A25" s="3" t="s">
        <v>56</v>
      </c>
      <c r="B25" s="3" t="s">
        <v>179</v>
      </c>
      <c r="C25" s="4" t="s">
        <v>180</v>
      </c>
      <c r="D25" s="3" t="s">
        <v>97</v>
      </c>
      <c r="E25" s="3" t="s">
        <v>98</v>
      </c>
      <c r="F25" s="3" t="s">
        <v>187</v>
      </c>
      <c r="G25" s="3" t="s">
        <v>188</v>
      </c>
      <c r="H25" s="90">
        <v>2000</v>
      </c>
      <c r="I25" s="12">
        <v>2000</v>
      </c>
      <c r="J25" s="12"/>
      <c r="K25" s="12"/>
      <c r="L25" s="12">
        <v>2000</v>
      </c>
      <c r="M25" s="12"/>
      <c r="N25" s="12"/>
      <c r="O25" s="12"/>
      <c r="P25" s="15"/>
      <c r="Q25" s="12"/>
      <c r="R25" s="12"/>
      <c r="S25" s="12"/>
      <c r="T25" s="12"/>
      <c r="U25" s="12"/>
      <c r="V25" s="12"/>
      <c r="W25" s="12"/>
    </row>
    <row r="26" spans="1:23" ht="18.75" customHeight="1">
      <c r="A26" s="3" t="s">
        <v>56</v>
      </c>
      <c r="B26" s="3" t="s">
        <v>179</v>
      </c>
      <c r="C26" s="4" t="s">
        <v>180</v>
      </c>
      <c r="D26" s="3" t="s">
        <v>97</v>
      </c>
      <c r="E26" s="3" t="s">
        <v>98</v>
      </c>
      <c r="F26" s="3" t="s">
        <v>174</v>
      </c>
      <c r="G26" s="3" t="s">
        <v>175</v>
      </c>
      <c r="H26" s="90">
        <v>7860</v>
      </c>
      <c r="I26" s="12">
        <v>7860</v>
      </c>
      <c r="J26" s="12"/>
      <c r="K26" s="12"/>
      <c r="L26" s="12">
        <v>7860</v>
      </c>
      <c r="M26" s="12"/>
      <c r="N26" s="12"/>
      <c r="O26" s="12"/>
      <c r="P26" s="15"/>
      <c r="Q26" s="12"/>
      <c r="R26" s="12"/>
      <c r="S26" s="12"/>
      <c r="T26" s="12"/>
      <c r="U26" s="12"/>
      <c r="V26" s="12"/>
      <c r="W26" s="12"/>
    </row>
    <row r="27" spans="1:23" ht="18.75" customHeight="1">
      <c r="A27" s="3" t="s">
        <v>56</v>
      </c>
      <c r="B27" s="3" t="s">
        <v>189</v>
      </c>
      <c r="C27" s="4" t="s">
        <v>190</v>
      </c>
      <c r="D27" s="3" t="s">
        <v>75</v>
      </c>
      <c r="E27" s="3" t="s">
        <v>76</v>
      </c>
      <c r="F27" s="3" t="s">
        <v>191</v>
      </c>
      <c r="G27" s="3" t="s">
        <v>192</v>
      </c>
      <c r="H27" s="90">
        <v>114000</v>
      </c>
      <c r="I27" s="12">
        <v>114000</v>
      </c>
      <c r="J27" s="12"/>
      <c r="K27" s="12"/>
      <c r="L27" s="12">
        <v>114000</v>
      </c>
      <c r="M27" s="12"/>
      <c r="N27" s="12"/>
      <c r="O27" s="12"/>
      <c r="P27" s="15"/>
      <c r="Q27" s="12"/>
      <c r="R27" s="12"/>
      <c r="S27" s="12"/>
      <c r="T27" s="12"/>
      <c r="U27" s="12"/>
      <c r="V27" s="12"/>
      <c r="W27" s="12"/>
    </row>
    <row r="28" spans="1:23" ht="18.75" customHeight="1">
      <c r="A28" s="3" t="s">
        <v>56</v>
      </c>
      <c r="B28" s="3" t="s">
        <v>193</v>
      </c>
      <c r="C28" s="4" t="s">
        <v>194</v>
      </c>
      <c r="D28" s="3" t="s">
        <v>97</v>
      </c>
      <c r="E28" s="3" t="s">
        <v>98</v>
      </c>
      <c r="F28" s="3" t="s">
        <v>158</v>
      </c>
      <c r="G28" s="3" t="s">
        <v>159</v>
      </c>
      <c r="H28" s="90">
        <v>100068</v>
      </c>
      <c r="I28" s="12">
        <v>100068</v>
      </c>
      <c r="J28" s="12"/>
      <c r="K28" s="12"/>
      <c r="L28" s="12">
        <v>100068</v>
      </c>
      <c r="M28" s="12"/>
      <c r="N28" s="12"/>
      <c r="O28" s="12"/>
      <c r="P28" s="15"/>
      <c r="Q28" s="12"/>
      <c r="R28" s="12"/>
      <c r="S28" s="12"/>
      <c r="T28" s="12"/>
      <c r="U28" s="12"/>
      <c r="V28" s="12"/>
      <c r="W28" s="12"/>
    </row>
    <row r="29" spans="1:23" ht="18.75" customHeight="1">
      <c r="A29" s="3" t="s">
        <v>56</v>
      </c>
      <c r="B29" s="3" t="s">
        <v>193</v>
      </c>
      <c r="C29" s="4" t="s">
        <v>194</v>
      </c>
      <c r="D29" s="3" t="s">
        <v>97</v>
      </c>
      <c r="E29" s="3" t="s">
        <v>98</v>
      </c>
      <c r="F29" s="3" t="s">
        <v>158</v>
      </c>
      <c r="G29" s="3" t="s">
        <v>159</v>
      </c>
      <c r="H29" s="90">
        <v>49287.22</v>
      </c>
      <c r="I29" s="12">
        <v>49287.22</v>
      </c>
      <c r="J29" s="12"/>
      <c r="K29" s="12"/>
      <c r="L29" s="12">
        <v>49287.22</v>
      </c>
      <c r="M29" s="12"/>
      <c r="N29" s="12"/>
      <c r="O29" s="12"/>
      <c r="P29" s="15"/>
      <c r="Q29" s="12"/>
      <c r="R29" s="12"/>
      <c r="S29" s="12"/>
      <c r="T29" s="12"/>
      <c r="U29" s="12"/>
      <c r="V29" s="12"/>
      <c r="W29" s="12"/>
    </row>
    <row r="30" spans="1:23" ht="18.75" customHeight="1">
      <c r="A30" s="3" t="s">
        <v>56</v>
      </c>
      <c r="B30" s="3" t="s">
        <v>195</v>
      </c>
      <c r="C30" s="4" t="s">
        <v>196</v>
      </c>
      <c r="D30" s="3" t="s">
        <v>97</v>
      </c>
      <c r="E30" s="3" t="s">
        <v>98</v>
      </c>
      <c r="F30" s="3" t="s">
        <v>181</v>
      </c>
      <c r="G30" s="3" t="s">
        <v>182</v>
      </c>
      <c r="H30" s="90">
        <v>4500</v>
      </c>
      <c r="I30" s="12">
        <v>4500</v>
      </c>
      <c r="J30" s="12"/>
      <c r="K30" s="12"/>
      <c r="L30" s="12">
        <v>4500</v>
      </c>
      <c r="M30" s="12"/>
      <c r="N30" s="12"/>
      <c r="O30" s="12"/>
      <c r="P30" s="15"/>
      <c r="Q30" s="12"/>
      <c r="R30" s="12"/>
      <c r="S30" s="12"/>
      <c r="T30" s="12"/>
      <c r="U30" s="12"/>
      <c r="V30" s="12"/>
      <c r="W30" s="12"/>
    </row>
    <row r="31" spans="1:23" ht="18.75" customHeight="1">
      <c r="A31" s="3" t="s">
        <v>56</v>
      </c>
      <c r="B31" s="3" t="s">
        <v>197</v>
      </c>
      <c r="C31" s="4" t="s">
        <v>198</v>
      </c>
      <c r="D31" s="3" t="s">
        <v>101</v>
      </c>
      <c r="E31" s="3" t="s">
        <v>100</v>
      </c>
      <c r="F31" s="3" t="s">
        <v>199</v>
      </c>
      <c r="G31" s="3" t="s">
        <v>200</v>
      </c>
      <c r="H31" s="90">
        <v>36000</v>
      </c>
      <c r="I31" s="12">
        <v>36000</v>
      </c>
      <c r="J31" s="12"/>
      <c r="K31" s="12"/>
      <c r="L31" s="12">
        <v>36000</v>
      </c>
      <c r="M31" s="12"/>
      <c r="N31" s="12"/>
      <c r="O31" s="12"/>
      <c r="P31" s="15"/>
      <c r="Q31" s="12"/>
      <c r="R31" s="12"/>
      <c r="S31" s="12"/>
      <c r="T31" s="12"/>
      <c r="U31" s="12"/>
      <c r="V31" s="12"/>
      <c r="W31" s="12"/>
    </row>
    <row r="32" spans="1:23" ht="18.75" customHeight="1">
      <c r="A32" s="3" t="s">
        <v>56</v>
      </c>
      <c r="B32" s="3" t="s">
        <v>201</v>
      </c>
      <c r="C32" s="4" t="s">
        <v>131</v>
      </c>
      <c r="D32" s="3" t="s">
        <v>97</v>
      </c>
      <c r="E32" s="3" t="s">
        <v>98</v>
      </c>
      <c r="F32" s="3" t="s">
        <v>202</v>
      </c>
      <c r="G32" s="3" t="s">
        <v>131</v>
      </c>
      <c r="H32" s="90">
        <v>1625.4</v>
      </c>
      <c r="I32" s="12">
        <v>1625.4</v>
      </c>
      <c r="J32" s="12"/>
      <c r="K32" s="12"/>
      <c r="L32" s="12">
        <v>1625.4</v>
      </c>
      <c r="M32" s="12"/>
      <c r="N32" s="12"/>
      <c r="O32" s="12"/>
      <c r="P32" s="15"/>
      <c r="Q32" s="12"/>
      <c r="R32" s="12"/>
      <c r="S32" s="12"/>
      <c r="T32" s="12"/>
      <c r="U32" s="12"/>
      <c r="V32" s="12"/>
      <c r="W32" s="12"/>
    </row>
    <row r="33" spans="1:23" ht="18.75" customHeight="1">
      <c r="A33" s="73" t="s">
        <v>32</v>
      </c>
      <c r="B33" s="73"/>
      <c r="C33" s="73"/>
      <c r="D33" s="73"/>
      <c r="E33" s="73"/>
      <c r="F33" s="73"/>
      <c r="G33" s="73"/>
      <c r="H33" s="12">
        <v>2127451.8199999998</v>
      </c>
      <c r="I33" s="12">
        <v>2127451.8199999998</v>
      </c>
      <c r="J33" s="12"/>
      <c r="K33" s="12"/>
      <c r="L33" s="12">
        <v>2127451.8199999998</v>
      </c>
      <c r="M33" s="12"/>
      <c r="N33" s="12"/>
      <c r="O33" s="12"/>
      <c r="P33" s="12"/>
      <c r="Q33" s="12"/>
      <c r="R33" s="12"/>
      <c r="S33" s="12"/>
      <c r="T33" s="12"/>
      <c r="U33" s="12"/>
      <c r="V33" s="12"/>
      <c r="W33" s="12"/>
    </row>
  </sheetData>
  <mergeCells count="30">
    <mergeCell ref="A2:W2"/>
    <mergeCell ref="A3:G3"/>
    <mergeCell ref="I4:W4"/>
    <mergeCell ref="I5:M5"/>
    <mergeCell ref="N5:P5"/>
    <mergeCell ref="R5:W5"/>
    <mergeCell ref="H4:H7"/>
    <mergeCell ref="I6:I7"/>
    <mergeCell ref="J6:J7"/>
    <mergeCell ref="K6:K7"/>
    <mergeCell ref="L6:L7"/>
    <mergeCell ref="M6:M7"/>
    <mergeCell ref="N6:N7"/>
    <mergeCell ref="O6:O7"/>
    <mergeCell ref="P6:P7"/>
    <mergeCell ref="Q5:Q7"/>
    <mergeCell ref="A33:G33"/>
    <mergeCell ref="A4:A7"/>
    <mergeCell ref="B4:B7"/>
    <mergeCell ref="C4:C7"/>
    <mergeCell ref="D4:D7"/>
    <mergeCell ref="E4:E7"/>
    <mergeCell ref="F4:F7"/>
    <mergeCell ref="G4:G7"/>
    <mergeCell ref="W6:W7"/>
    <mergeCell ref="R6:R7"/>
    <mergeCell ref="S6:S7"/>
    <mergeCell ref="T6:T7"/>
    <mergeCell ref="U6:U7"/>
    <mergeCell ref="V6:V7"/>
  </mergeCells>
  <phoneticPr fontId="16" type="noConversion"/>
  <pageMargins left="0.75" right="0.75" top="1" bottom="1" header="0.5" footer="0.5"/>
  <pageSetup pageOrder="overThenDown"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Right="0"/>
  </sheetPr>
  <dimension ref="A1:W11"/>
  <sheetViews>
    <sheetView showZeros="0" workbookViewId="0">
      <selection activeCell="D19" sqref="D19"/>
    </sheetView>
  </sheetViews>
  <sheetFormatPr defaultColWidth="8.88671875" defaultRowHeight="15" customHeight="1"/>
  <cols>
    <col min="1" max="8" width="28.5546875" customWidth="1"/>
    <col min="9" max="23" width="14.33203125" customWidth="1"/>
  </cols>
  <sheetData>
    <row r="1" spans="1:23" ht="18.75" customHeight="1">
      <c r="A1" s="1"/>
      <c r="B1" s="1"/>
      <c r="C1" s="1"/>
      <c r="D1" s="1"/>
      <c r="E1" s="1"/>
      <c r="F1" s="1"/>
      <c r="G1" s="1"/>
      <c r="H1" s="1"/>
      <c r="I1" s="1"/>
      <c r="J1" s="1"/>
      <c r="K1" s="1"/>
      <c r="L1" s="1"/>
      <c r="M1" s="1"/>
      <c r="N1" s="5"/>
      <c r="O1" s="5"/>
      <c r="P1" s="5"/>
      <c r="Q1" s="5"/>
      <c r="R1" s="5"/>
      <c r="S1" s="5"/>
      <c r="T1" s="5"/>
      <c r="U1" s="5"/>
      <c r="V1" s="5"/>
      <c r="W1" s="5" t="s">
        <v>203</v>
      </c>
    </row>
    <row r="2" spans="1:23" ht="45" customHeight="1">
      <c r="A2" s="58" t="s">
        <v>204</v>
      </c>
      <c r="B2" s="58"/>
      <c r="C2" s="58"/>
      <c r="D2" s="58"/>
      <c r="E2" s="58"/>
      <c r="F2" s="58"/>
      <c r="G2" s="58"/>
      <c r="H2" s="58"/>
      <c r="I2" s="58"/>
      <c r="J2" s="58"/>
      <c r="K2" s="58"/>
      <c r="L2" s="58"/>
      <c r="M2" s="58"/>
      <c r="N2" s="68"/>
      <c r="O2" s="68"/>
      <c r="P2" s="68"/>
      <c r="Q2" s="68"/>
      <c r="R2" s="68"/>
      <c r="S2" s="68"/>
      <c r="T2" s="68"/>
      <c r="U2" s="68"/>
      <c r="V2" s="68"/>
      <c r="W2" s="68"/>
    </row>
    <row r="3" spans="1:23" ht="18.75" customHeight="1">
      <c r="A3" s="59" t="str">
        <f>"单位名称："&amp;"元江哈尼族彝族傣族自治县供销合作社联合社"</f>
        <v>单位名称：元江哈尼族彝族傣族自治县供销合作社联合社</v>
      </c>
      <c r="B3" s="59"/>
      <c r="C3" s="59"/>
      <c r="D3" s="59"/>
      <c r="E3" s="59"/>
      <c r="F3" s="59"/>
      <c r="G3" s="59"/>
      <c r="H3" s="59"/>
      <c r="I3" s="37"/>
      <c r="J3" s="37"/>
      <c r="K3" s="37"/>
      <c r="L3" s="37"/>
      <c r="M3" s="37"/>
      <c r="N3" s="6"/>
      <c r="O3" s="6"/>
      <c r="P3" s="6"/>
      <c r="Q3" s="6"/>
      <c r="R3" s="6"/>
      <c r="S3" s="6"/>
      <c r="T3" s="6"/>
      <c r="U3" s="6"/>
      <c r="V3" s="6"/>
      <c r="W3" s="6" t="s">
        <v>29</v>
      </c>
    </row>
    <row r="4" spans="1:23" ht="18.75" customHeight="1">
      <c r="A4" s="62" t="s">
        <v>205</v>
      </c>
      <c r="B4" s="62" t="s">
        <v>137</v>
      </c>
      <c r="C4" s="62" t="s">
        <v>138</v>
      </c>
      <c r="D4" s="62" t="s">
        <v>206</v>
      </c>
      <c r="E4" s="62" t="s">
        <v>139</v>
      </c>
      <c r="F4" s="62" t="s">
        <v>140</v>
      </c>
      <c r="G4" s="62" t="s">
        <v>207</v>
      </c>
      <c r="H4" s="62" t="s">
        <v>142</v>
      </c>
      <c r="I4" s="70" t="s">
        <v>32</v>
      </c>
      <c r="J4" s="70" t="s">
        <v>208</v>
      </c>
      <c r="K4" s="62"/>
      <c r="L4" s="62"/>
      <c r="M4" s="62"/>
      <c r="N4" s="62" t="s">
        <v>144</v>
      </c>
      <c r="O4" s="62"/>
      <c r="P4" s="62"/>
      <c r="Q4" s="62" t="s">
        <v>38</v>
      </c>
      <c r="R4" s="62" t="s">
        <v>62</v>
      </c>
      <c r="S4" s="62"/>
      <c r="T4" s="62"/>
      <c r="U4" s="62"/>
      <c r="V4" s="62"/>
      <c r="W4" s="62"/>
    </row>
    <row r="5" spans="1:23" ht="18.75" customHeight="1">
      <c r="A5" s="62"/>
      <c r="B5" s="62"/>
      <c r="C5" s="62"/>
      <c r="D5" s="62"/>
      <c r="E5" s="62"/>
      <c r="F5" s="62"/>
      <c r="G5" s="62"/>
      <c r="H5" s="62"/>
      <c r="I5" s="70" t="s">
        <v>145</v>
      </c>
      <c r="J5" s="70" t="s">
        <v>35</v>
      </c>
      <c r="K5" s="62"/>
      <c r="L5" s="62" t="s">
        <v>36</v>
      </c>
      <c r="M5" s="62" t="s">
        <v>37</v>
      </c>
      <c r="N5" s="62" t="s">
        <v>35</v>
      </c>
      <c r="O5" s="62" t="s">
        <v>36</v>
      </c>
      <c r="P5" s="62" t="s">
        <v>37</v>
      </c>
      <c r="Q5" s="62" t="s">
        <v>38</v>
      </c>
      <c r="R5" s="62" t="s">
        <v>34</v>
      </c>
      <c r="S5" s="62" t="s">
        <v>41</v>
      </c>
      <c r="T5" s="62" t="s">
        <v>42</v>
      </c>
      <c r="U5" s="62" t="s">
        <v>43</v>
      </c>
      <c r="V5" s="62" t="s">
        <v>44</v>
      </c>
      <c r="W5" s="62" t="s">
        <v>45</v>
      </c>
    </row>
    <row r="6" spans="1:23" ht="18.75" customHeight="1">
      <c r="A6" s="62"/>
      <c r="B6" s="62"/>
      <c r="C6" s="62"/>
      <c r="D6" s="62"/>
      <c r="E6" s="62"/>
      <c r="F6" s="62"/>
      <c r="G6" s="62"/>
      <c r="H6" s="62"/>
      <c r="I6" s="70"/>
      <c r="J6" s="70" t="s">
        <v>35</v>
      </c>
      <c r="K6" s="62"/>
      <c r="L6" s="62" t="s">
        <v>36</v>
      </c>
      <c r="M6" s="62" t="s">
        <v>37</v>
      </c>
      <c r="N6" s="62" t="s">
        <v>35</v>
      </c>
      <c r="O6" s="62" t="s">
        <v>36</v>
      </c>
      <c r="P6" s="62" t="s">
        <v>37</v>
      </c>
      <c r="Q6" s="62"/>
      <c r="R6" s="62" t="s">
        <v>34</v>
      </c>
      <c r="S6" s="62" t="s">
        <v>41</v>
      </c>
      <c r="T6" s="62" t="s">
        <v>42</v>
      </c>
      <c r="U6" s="62" t="s">
        <v>43</v>
      </c>
      <c r="V6" s="62" t="s">
        <v>44</v>
      </c>
      <c r="W6" s="62" t="s">
        <v>45</v>
      </c>
    </row>
    <row r="7" spans="1:23" ht="22.65" customHeight="1">
      <c r="A7" s="62"/>
      <c r="B7" s="62"/>
      <c r="C7" s="62"/>
      <c r="D7" s="62"/>
      <c r="E7" s="62"/>
      <c r="F7" s="62"/>
      <c r="G7" s="62"/>
      <c r="H7" s="62"/>
      <c r="I7" s="70"/>
      <c r="J7" s="20" t="s">
        <v>34</v>
      </c>
      <c r="K7" s="8" t="s">
        <v>209</v>
      </c>
      <c r="L7" s="62"/>
      <c r="M7" s="62"/>
      <c r="N7" s="62"/>
      <c r="O7" s="62"/>
      <c r="P7" s="62"/>
      <c r="Q7" s="62"/>
      <c r="R7" s="62"/>
      <c r="S7" s="62"/>
      <c r="T7" s="62"/>
      <c r="U7" s="62"/>
      <c r="V7" s="62"/>
      <c r="W7" s="62"/>
    </row>
    <row r="8" spans="1:23" ht="18.75" customHeight="1">
      <c r="A8" s="9" t="s">
        <v>46</v>
      </c>
      <c r="B8" s="9">
        <v>2</v>
      </c>
      <c r="C8" s="9">
        <v>3</v>
      </c>
      <c r="D8" s="9">
        <v>4</v>
      </c>
      <c r="E8" s="9">
        <v>5</v>
      </c>
      <c r="F8" s="9">
        <v>6</v>
      </c>
      <c r="G8" s="9">
        <v>7</v>
      </c>
      <c r="H8" s="9">
        <v>8</v>
      </c>
      <c r="I8" s="9">
        <v>9</v>
      </c>
      <c r="J8" s="9">
        <v>10</v>
      </c>
      <c r="K8" s="9">
        <v>11</v>
      </c>
      <c r="L8" s="9">
        <v>12</v>
      </c>
      <c r="M8" s="9">
        <v>13</v>
      </c>
      <c r="N8" s="9">
        <v>14</v>
      </c>
      <c r="O8" s="9">
        <v>15</v>
      </c>
      <c r="P8" s="9">
        <v>16</v>
      </c>
      <c r="Q8" s="9">
        <v>17</v>
      </c>
      <c r="R8" s="9">
        <v>18</v>
      </c>
      <c r="S8" s="9">
        <v>19</v>
      </c>
      <c r="T8" s="9">
        <v>20</v>
      </c>
      <c r="U8" s="9">
        <v>21</v>
      </c>
      <c r="V8" s="9">
        <v>22</v>
      </c>
      <c r="W8" s="9">
        <v>23</v>
      </c>
    </row>
    <row r="9" spans="1:23" ht="18.75" customHeight="1">
      <c r="A9" s="3"/>
      <c r="B9" s="3"/>
      <c r="C9" s="4" t="s">
        <v>210</v>
      </c>
      <c r="D9" s="3"/>
      <c r="E9" s="3"/>
      <c r="F9" s="3"/>
      <c r="G9" s="3"/>
      <c r="H9" s="3"/>
      <c r="I9" s="7">
        <v>15696</v>
      </c>
      <c r="J9" s="7">
        <v>15696</v>
      </c>
      <c r="K9" s="7">
        <v>15696</v>
      </c>
      <c r="L9" s="7"/>
      <c r="M9" s="7"/>
      <c r="N9" s="7"/>
      <c r="O9" s="7"/>
      <c r="P9" s="7"/>
      <c r="Q9" s="7"/>
      <c r="R9" s="7"/>
      <c r="S9" s="7"/>
      <c r="T9" s="7"/>
      <c r="U9" s="7"/>
      <c r="V9" s="7"/>
      <c r="W9" s="7"/>
    </row>
    <row r="10" spans="1:23" ht="18.75" customHeight="1">
      <c r="A10" s="3" t="s">
        <v>211</v>
      </c>
      <c r="B10" s="3" t="s">
        <v>212</v>
      </c>
      <c r="C10" s="4" t="s">
        <v>210</v>
      </c>
      <c r="D10" s="3" t="s">
        <v>56</v>
      </c>
      <c r="E10" s="3" t="s">
        <v>81</v>
      </c>
      <c r="F10" s="3" t="s">
        <v>82</v>
      </c>
      <c r="G10" s="3" t="s">
        <v>191</v>
      </c>
      <c r="H10" s="3" t="s">
        <v>192</v>
      </c>
      <c r="I10" s="7">
        <v>15696</v>
      </c>
      <c r="J10" s="7">
        <v>15696</v>
      </c>
      <c r="K10" s="7">
        <v>15696</v>
      </c>
      <c r="L10" s="7"/>
      <c r="M10" s="7"/>
      <c r="N10" s="7"/>
      <c r="O10" s="7"/>
      <c r="P10" s="7"/>
      <c r="Q10" s="7"/>
      <c r="R10" s="7"/>
      <c r="S10" s="7"/>
      <c r="T10" s="7"/>
      <c r="U10" s="7"/>
      <c r="V10" s="7"/>
      <c r="W10" s="7"/>
    </row>
    <row r="11" spans="1:23" ht="18.75" customHeight="1">
      <c r="A11" s="73" t="s">
        <v>32</v>
      </c>
      <c r="B11" s="73"/>
      <c r="C11" s="73"/>
      <c r="D11" s="73"/>
      <c r="E11" s="73"/>
      <c r="F11" s="73"/>
      <c r="G11" s="73"/>
      <c r="H11" s="73"/>
      <c r="I11" s="7">
        <v>15696</v>
      </c>
      <c r="J11" s="7">
        <v>15696</v>
      </c>
      <c r="K11" s="7">
        <v>15696</v>
      </c>
      <c r="L11" s="7"/>
      <c r="M11" s="7"/>
      <c r="N11" s="7"/>
      <c r="O11" s="7"/>
      <c r="P11" s="7"/>
      <c r="Q11" s="7"/>
      <c r="R11" s="7"/>
      <c r="S11" s="7"/>
      <c r="T11" s="7"/>
      <c r="U11" s="7"/>
      <c r="V11" s="7"/>
      <c r="W11" s="7"/>
    </row>
  </sheetData>
  <mergeCells count="28">
    <mergeCell ref="A2:W2"/>
    <mergeCell ref="A3:H3"/>
    <mergeCell ref="J4:M4"/>
    <mergeCell ref="N4:P4"/>
    <mergeCell ref="R4:W4"/>
    <mergeCell ref="I4:I7"/>
    <mergeCell ref="L5:L7"/>
    <mergeCell ref="M5:M7"/>
    <mergeCell ref="N5:N7"/>
    <mergeCell ref="O5:O7"/>
    <mergeCell ref="P5:P7"/>
    <mergeCell ref="Q4:Q7"/>
    <mergeCell ref="R5:R7"/>
    <mergeCell ref="S5:S7"/>
    <mergeCell ref="T5:T7"/>
    <mergeCell ref="U5:U7"/>
    <mergeCell ref="V5:V7"/>
    <mergeCell ref="W5:W7"/>
    <mergeCell ref="J5:K6"/>
    <mergeCell ref="A11:H11"/>
    <mergeCell ref="A4:A7"/>
    <mergeCell ref="B4:B7"/>
    <mergeCell ref="C4:C7"/>
    <mergeCell ref="D4:D7"/>
    <mergeCell ref="E4:E7"/>
    <mergeCell ref="F4:F7"/>
    <mergeCell ref="G4:G7"/>
    <mergeCell ref="H4:H7"/>
  </mergeCells>
  <phoneticPr fontId="16" type="noConversion"/>
  <pageMargins left="0.75" right="0.75" top="1" bottom="1" header="0.5" footer="0.5"/>
  <pageSetup pageOrder="overThenDown"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Right="0"/>
  </sheetPr>
  <dimension ref="A1:J14"/>
  <sheetViews>
    <sheetView showZeros="0" workbookViewId="0">
      <selection activeCell="B10" sqref="B10"/>
    </sheetView>
  </sheetViews>
  <sheetFormatPr defaultColWidth="8.88671875" defaultRowHeight="15" customHeight="1"/>
  <cols>
    <col min="1" max="1" width="44.44140625" customWidth="1"/>
    <col min="2" max="2" width="41.5546875" customWidth="1"/>
    <col min="3" max="4" width="13.88671875" customWidth="1"/>
    <col min="5" max="5" width="26.88671875" customWidth="1"/>
    <col min="6" max="8" width="10" customWidth="1"/>
    <col min="9" max="9" width="13.6640625" customWidth="1"/>
    <col min="10" max="10" width="28" customWidth="1"/>
  </cols>
  <sheetData>
    <row r="1" spans="1:10" ht="15" customHeight="1">
      <c r="A1" s="75" t="s">
        <v>213</v>
      </c>
      <c r="B1" s="75"/>
      <c r="C1" s="75"/>
      <c r="D1" s="75"/>
      <c r="E1" s="75"/>
      <c r="F1" s="75"/>
      <c r="G1" s="75"/>
      <c r="H1" s="75"/>
      <c r="I1" s="75"/>
      <c r="J1" s="75"/>
    </row>
    <row r="2" spans="1:10" ht="45" customHeight="1">
      <c r="A2" s="76" t="s">
        <v>214</v>
      </c>
      <c r="B2" s="76"/>
      <c r="C2" s="76"/>
      <c r="D2" s="76"/>
      <c r="E2" s="76"/>
      <c r="F2" s="76"/>
      <c r="G2" s="76"/>
      <c r="H2" s="76"/>
      <c r="I2" s="76"/>
      <c r="J2" s="76"/>
    </row>
    <row r="3" spans="1:10" ht="20.25" customHeight="1">
      <c r="A3" s="77" t="str">
        <f>"单位名称："&amp;"元江哈尼族彝族傣族自治县供销合作社联合社"</f>
        <v>单位名称：元江哈尼族彝族傣族自治县供销合作社联合社</v>
      </c>
      <c r="B3" s="77"/>
      <c r="C3" s="77"/>
      <c r="D3" s="77"/>
      <c r="E3" s="77"/>
      <c r="F3" s="77"/>
      <c r="G3" s="77"/>
      <c r="H3" s="77"/>
      <c r="I3" s="77"/>
      <c r="J3" s="77"/>
    </row>
    <row r="4" spans="1:10" ht="20.25" customHeight="1">
      <c r="A4" s="78" t="s">
        <v>215</v>
      </c>
      <c r="B4" s="78" t="s">
        <v>216</v>
      </c>
      <c r="C4" s="78" t="s">
        <v>217</v>
      </c>
      <c r="D4" s="78" t="s">
        <v>218</v>
      </c>
      <c r="E4" s="78" t="s">
        <v>219</v>
      </c>
      <c r="F4" s="78" t="s">
        <v>220</v>
      </c>
      <c r="G4" s="78" t="s">
        <v>221</v>
      </c>
      <c r="H4" s="78" t="s">
        <v>222</v>
      </c>
      <c r="I4" s="78" t="s">
        <v>223</v>
      </c>
      <c r="J4" s="78" t="s">
        <v>224</v>
      </c>
    </row>
    <row r="5" spans="1:10" ht="46.5" customHeight="1">
      <c r="A5" s="78"/>
      <c r="B5" s="78"/>
      <c r="C5" s="78"/>
      <c r="D5" s="78"/>
      <c r="E5" s="78"/>
      <c r="F5" s="78"/>
      <c r="G5" s="78"/>
      <c r="H5" s="78"/>
      <c r="I5" s="78"/>
      <c r="J5" s="78"/>
    </row>
    <row r="6" spans="1:10" ht="20.25" customHeight="1">
      <c r="A6" s="22">
        <v>1</v>
      </c>
      <c r="B6" s="22">
        <v>2</v>
      </c>
      <c r="C6" s="22">
        <v>3</v>
      </c>
      <c r="D6" s="22">
        <v>4</v>
      </c>
      <c r="E6" s="22">
        <v>5</v>
      </c>
      <c r="F6" s="22">
        <v>6</v>
      </c>
      <c r="G6" s="22">
        <v>7</v>
      </c>
      <c r="H6" s="22">
        <v>8</v>
      </c>
      <c r="I6" s="22">
        <v>9</v>
      </c>
      <c r="J6" s="22">
        <v>10</v>
      </c>
    </row>
    <row r="7" spans="1:10" ht="20.25" customHeight="1">
      <c r="A7" s="15" t="s">
        <v>56</v>
      </c>
      <c r="B7" s="15"/>
      <c r="C7" s="15"/>
      <c r="E7" s="27"/>
      <c r="F7" s="27"/>
      <c r="G7" s="27"/>
      <c r="H7" s="27"/>
      <c r="I7" s="27"/>
      <c r="J7" s="27"/>
    </row>
    <row r="8" spans="1:10" ht="20.25" customHeight="1">
      <c r="A8" s="34" t="s">
        <v>210</v>
      </c>
      <c r="B8" s="15" t="s">
        <v>225</v>
      </c>
      <c r="C8" s="17"/>
      <c r="D8" s="17"/>
      <c r="E8" s="27"/>
      <c r="F8" s="27"/>
      <c r="G8" s="27"/>
      <c r="H8" s="27"/>
      <c r="I8" s="27"/>
      <c r="J8" s="27"/>
    </row>
    <row r="9" spans="1:10" ht="20.25" customHeight="1">
      <c r="A9" s="15"/>
      <c r="B9" s="15"/>
      <c r="C9" s="15" t="s">
        <v>226</v>
      </c>
      <c r="D9" s="35" t="s">
        <v>227</v>
      </c>
      <c r="E9" s="36" t="s">
        <v>228</v>
      </c>
      <c r="F9" s="28" t="s">
        <v>229</v>
      </c>
      <c r="G9" s="17" t="s">
        <v>230</v>
      </c>
      <c r="H9" s="28" t="s">
        <v>231</v>
      </c>
      <c r="I9" s="28" t="s">
        <v>232</v>
      </c>
      <c r="J9" s="36" t="s">
        <v>233</v>
      </c>
    </row>
    <row r="10" spans="1:10" ht="20.25" customHeight="1">
      <c r="A10" s="15"/>
      <c r="B10" s="15"/>
      <c r="C10" s="15" t="s">
        <v>226</v>
      </c>
      <c r="D10" s="35" t="s">
        <v>234</v>
      </c>
      <c r="E10" s="36" t="s">
        <v>235</v>
      </c>
      <c r="F10" s="28" t="s">
        <v>236</v>
      </c>
      <c r="G10" s="17" t="s">
        <v>230</v>
      </c>
      <c r="H10" s="28" t="s">
        <v>231</v>
      </c>
      <c r="I10" s="28" t="s">
        <v>232</v>
      </c>
      <c r="J10" s="36" t="s">
        <v>237</v>
      </c>
    </row>
    <row r="11" spans="1:10" ht="20.25" customHeight="1">
      <c r="A11" s="15"/>
      <c r="B11" s="15"/>
      <c r="C11" s="15" t="s">
        <v>226</v>
      </c>
      <c r="D11" s="35" t="s">
        <v>234</v>
      </c>
      <c r="E11" s="36" t="s">
        <v>238</v>
      </c>
      <c r="F11" s="28" t="s">
        <v>236</v>
      </c>
      <c r="G11" s="17" t="s">
        <v>230</v>
      </c>
      <c r="H11" s="28" t="s">
        <v>231</v>
      </c>
      <c r="I11" s="28" t="s">
        <v>232</v>
      </c>
      <c r="J11" s="36" t="s">
        <v>239</v>
      </c>
    </row>
    <row r="12" spans="1:10" ht="20.25" customHeight="1">
      <c r="A12" s="15"/>
      <c r="B12" s="15"/>
      <c r="C12" s="15" t="s">
        <v>240</v>
      </c>
      <c r="D12" s="35" t="s">
        <v>241</v>
      </c>
      <c r="E12" s="36" t="s">
        <v>242</v>
      </c>
      <c r="F12" s="28" t="s">
        <v>229</v>
      </c>
      <c r="G12" s="17" t="s">
        <v>230</v>
      </c>
      <c r="H12" s="28" t="s">
        <v>243</v>
      </c>
      <c r="I12" s="28" t="s">
        <v>232</v>
      </c>
      <c r="J12" s="36" t="s">
        <v>244</v>
      </c>
    </row>
    <row r="13" spans="1:10" ht="20.25" customHeight="1">
      <c r="A13" s="15"/>
      <c r="B13" s="15"/>
      <c r="C13" s="15" t="s">
        <v>240</v>
      </c>
      <c r="D13" s="35" t="s">
        <v>245</v>
      </c>
      <c r="E13" s="36" t="s">
        <v>246</v>
      </c>
      <c r="F13" s="28" t="s">
        <v>236</v>
      </c>
      <c r="G13" s="17" t="s">
        <v>247</v>
      </c>
      <c r="H13" s="28"/>
      <c r="I13" s="28" t="s">
        <v>248</v>
      </c>
      <c r="J13" s="36" t="s">
        <v>249</v>
      </c>
    </row>
    <row r="14" spans="1:10" ht="20.25" customHeight="1">
      <c r="A14" s="15"/>
      <c r="B14" s="15"/>
      <c r="C14" s="15" t="s">
        <v>250</v>
      </c>
      <c r="D14" s="35" t="s">
        <v>251</v>
      </c>
      <c r="E14" s="36" t="s">
        <v>252</v>
      </c>
      <c r="F14" s="28" t="s">
        <v>229</v>
      </c>
      <c r="G14" s="17" t="s">
        <v>230</v>
      </c>
      <c r="H14" s="28" t="s">
        <v>231</v>
      </c>
      <c r="I14" s="28" t="s">
        <v>232</v>
      </c>
      <c r="J14" s="36" t="s">
        <v>253</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honeticPr fontId="16" type="noConversion"/>
  <pageMargins left="0.75" right="0.75" top="1" bottom="1" header="0.5" footer="0.5"/>
  <pageSetup pageOrder="overThenDown"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黎云 夏</cp:lastModifiedBy>
  <dcterms:created xsi:type="dcterms:W3CDTF">2026-03-09T22:44:00Z</dcterms:created>
  <dcterms:modified xsi:type="dcterms:W3CDTF">2026-03-09T14:35:44Z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2AAA31ABF8CED17C2D70AE69BF4C7ED8_42</vt:lpwstr>
  </property>
  <property fmtid="{D5CDD505-2E9C-101B-9397-08002B2CF9AE}" pid="3" name="KSOProductBuildVer">
    <vt:lpwstr>2052-12.8.2.17863</vt:lpwstr>
  </property>
</Properties>
</file>