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<sst xmlns="http://schemas.openxmlformats.org/spreadsheetml/2006/main" count="909" uniqueCount="336">
  <si>
    <t>预算01-1表</t>
  </si>
  <si>
    <t>2026年部门财务收支预算总表</t>
  </si>
  <si>
    <t>单位名称：元江哈尼族彝族傣族自治县总工会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</si>
  <si>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</si>
  <si>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</si>
  <si>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</si>
  <si>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</si>
  <si>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</si>
  <si>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</si>
  <si>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</si>
  <si>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</si>
  <si>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</si>
  <si>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</si>
  <si>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</si>
  <si>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</si>
  <si>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</si>
  <si>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</si>
  <si>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</si>
  <si>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</si>
  <si>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</si>
  <si>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</si>
  <si>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</si>
  <si>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</si>
  <si>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</si>
  <si>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</si>
  <si>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</si>
  <si>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</si>
  <si>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</si>
  <si>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</si>
  <si>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</si>
  <si>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</si>
  <si>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</si>
  <si>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</si>
  <si>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</si>
  <si>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</si>
  <si>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</si>
  <si>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</si>
  <si>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</si>
  <si>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</si>
  <si>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</si>
  <si>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</si>
  <si>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</si>
  <si>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</si>
  <si>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</si>
  <si>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</si>
  <si>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</si>
  <si>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</si>
  <si>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</si>
  <si>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</si>
  <si>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</si>
  <si>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</si>
  <si>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</si>
  <si>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</si>
  <si>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</si>
  <si>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</si>
  <si>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</si>
  <si>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</t>
  </si>
  <si>
    <t>元江哈尼族彝族傣族自治县总工会</t>
  </si>
  <si>
    <t>201001</t>
  </si>
  <si>
    <t>201002</t>
  </si>
  <si>
    <t>元江县总工会职工服务中心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</si>
  <si>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</si>
  <si>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</si>
  <si>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</si>
  <si>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</si>
  <si>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</si>
  <si>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</si>
  <si>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</si>
  <si>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</si>
  <si>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</si>
  <si>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</si>
  <si>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</si>
  <si>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</si>
  <si>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</si>
  <si>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</si>
  <si>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</si>
  <si>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</si>
  <si>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</si>
  <si>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</si>
  <si>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</si>
  <si>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</si>
  <si>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</si>
  <si>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</si>
  <si>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</si>
  <si>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</si>
  <si>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</si>
  <si>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</si>
  <si>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</si>
  <si>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</si>
  <si>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</si>
  <si>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</si>
  <si>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</si>
  <si>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</si>
  <si>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</si>
  <si>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</si>
  <si>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</si>
  <si>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</si>
  <si>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</si>
  <si>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</si>
  <si>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</si>
  <si>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</si>
  <si>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</si>
  <si>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</si>
  <si>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</si>
  <si>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</si>
  <si>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</si>
  <si>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</si>
  <si>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</si>
  <si>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</si>
  <si>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</si>
  <si>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</si>
  <si>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</si>
  <si>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</si>
  <si>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</si>
  <si>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</si>
  <si>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</si>
  <si>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</si>
  <si>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</si>
  <si>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</si>
  <si>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</si>
  <si>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</si>
  <si>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</si>
  <si>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</si>
  <si>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</si>
  <si>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</si>
  <si>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</si>
  <si>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</si>
  <si>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</si>
  <si>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</si>
  <si>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</si>
  <si>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</si>
  <si>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</si>
  <si>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</si>
  <si>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</si>
  <si>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</si>
  <si>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</si>
  <si>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</si>
  <si>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</si>
  <si>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</si>
  <si>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</si>
  <si>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</si>
  <si>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</si>
  <si>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</si>
  <si>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</si>
  <si>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</si>
  <si>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</si>
  <si>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</si>
  <si>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</si>
  <si>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</si>
  <si>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</si>
  <si>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</si>
  <si>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</si>
  <si>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</si>
  <si>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</si>
  <si>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</si>
  <si>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</si>
  <si>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</si>
  <si>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</si>
  <si>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530428210000000014232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</si>
  <si>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</si>
  <si>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</si>
  <si>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</si>
  <si>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</si>
  <si>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</si>
  <si>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</si>
  <si>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</si>
  <si>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530428210000000014234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</si>
  <si>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</si>
  <si>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</si>
  <si>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</si>
  <si>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</si>
  <si>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</si>
  <si>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</si>
  <si>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</si>
  <si>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</si>
  <si>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</si>
  <si>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530428210000000014235</t>
  </si>
  <si>
    <t>30113</t>
  </si>
  <si>
    <t>530428210000000014238</t>
  </si>
  <si>
    <t>工会经费</t>
  </si>
  <si>
    <t>30228</t>
  </si>
  <si>
    <t>530428210000000014239</t>
  </si>
  <si>
    <t>一般公用经费</t>
  </si>
  <si>
    <t>30201</t>
  </si>
  <si>
    <t>办公费</t>
  </si>
  <si>
    <t>30211</t>
  </si>
  <si>
    <t>差旅费</t>
  </si>
  <si>
    <t>30239</t>
  </si>
  <si>
    <t>其他交通费用</t>
  </si>
  <si>
    <t>30299</t>
  </si>
  <si>
    <t>其他商品和服务支出</t>
  </si>
  <si>
    <t>530428210000000015410</t>
  </si>
  <si>
    <t>行政人员公务交通补贴</t>
  </si>
  <si>
    <t>530428231100001463686</t>
  </si>
  <si>
    <t>离退休生活补助</t>
  </si>
  <si>
    <t>30305</t>
  </si>
  <si>
    <t>生活补助</t>
  </si>
  <si>
    <t>530428231100001463687</t>
  </si>
  <si>
    <t>综合效能考核奖</t>
  </si>
  <si>
    <t>530428231100001463708</t>
  </si>
  <si>
    <t>福利费</t>
  </si>
  <si>
    <t>530428241100002092616</t>
  </si>
  <si>
    <t>编外人员经费</t>
  </si>
  <si>
    <t>30199</t>
  </si>
  <si>
    <t>其他工资福利支出</t>
  </si>
  <si>
    <t>530428261100004939056</t>
  </si>
  <si>
    <t>退休人员职业年金记实资金</t>
  </si>
  <si>
    <t>30109</t>
  </si>
  <si>
    <t>职业年金缴费</t>
  </si>
  <si>
    <t>530428210000000014260</t>
  </si>
  <si>
    <t>事业人员支出工资</t>
  </si>
  <si>
    <t>30107</t>
  </si>
  <si>
    <t>绩效工资</t>
  </si>
  <si>
    <t>530428210000000014261</t>
  </si>
  <si>
    <t>530428210000000014262</t>
  </si>
  <si>
    <t>530428210000000014264</t>
  </si>
  <si>
    <t>530428210000000014265</t>
  </si>
  <si>
    <t>30213</t>
  </si>
  <si>
    <t>维修（护）费</t>
  </si>
  <si>
    <t>530428231100001463698</t>
  </si>
  <si>
    <t>530428231100001463714</t>
  </si>
  <si>
    <t>奖励性绩效工资</t>
  </si>
  <si>
    <t>530428231100001463717</t>
  </si>
  <si>
    <t>530428261100004938549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</si>
  <si>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</si>
  <si>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</si>
  <si>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</si>
  <si>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</si>
  <si>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</si>
  <si>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</si>
  <si>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</si>
  <si>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</si>
  <si>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2026年莲花池公园水费项目资金</t>
  </si>
  <si>
    <t>312 民生类</t>
  </si>
  <si>
    <t>530428261100005126248</t>
  </si>
  <si>
    <t>30205</t>
  </si>
  <si>
    <t>水费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</si>
  <si>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</si>
  <si>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</si>
  <si>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</si>
  <si>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</si>
  <si>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</si>
  <si>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</si>
  <si>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</si>
  <si>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</si>
  <si>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</si>
  <si>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</si>
  <si>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</si>
  <si>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</si>
  <si>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提升游客休闲体验与公园生态效益，实现水费资金高效合规使用。</t>
  </si>
  <si>
    <t>产出指标</t>
  </si>
  <si>
    <t>数量指标</t>
  </si>
  <si>
    <t>绿化灌溉覆盖面积达标率</t>
  </si>
  <si>
    <t>=</t>
  </si>
  <si>
    <t>100</t>
  </si>
  <si>
    <t>%</t>
  </si>
  <si>
    <t>定量指标</t>
  </si>
  <si>
    <t>公园水费覆盖区域达标率</t>
  </si>
  <si>
    <t>效益指标</t>
  </si>
  <si>
    <t>社会效益</t>
  </si>
  <si>
    <t>公园正常开放服务天数达标率</t>
  </si>
  <si>
    <t>可持续影响</t>
  </si>
  <si>
    <t>员工节水意识培训覆盖率</t>
  </si>
  <si>
    <t>满意度指标</t>
  </si>
  <si>
    <t>服务对象满意度</t>
  </si>
  <si>
    <t>游客对公园景观、水体环境满意度</t>
  </si>
  <si>
    <t>&gt;=</t>
  </si>
  <si>
    <t>90</t>
  </si>
  <si>
    <t>成本指标</t>
  </si>
  <si>
    <t>经济成本指标</t>
  </si>
  <si>
    <t>年度水费总支出控制在预算范围内</t>
  </si>
  <si>
    <t>&lt;=</t>
  </si>
  <si>
    <t>97000</t>
  </si>
  <si>
    <t>元</t>
  </si>
  <si>
    <t>预算06表</t>
  </si>
  <si>
    <t>2026年部门政府性基金预算支出预算表</t>
  </si>
  <si>
    <t>政府性基金预算支出</t>
  </si>
  <si>
    <t>说明：元江哈尼族彝族傣族自治县总工会2026年无政府性基金预算支出，故政府性基金预算支出预算表无数据。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</si>
  <si>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</si>
  <si>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</si>
  <si>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</si>
  <si>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</si>
  <si>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</si>
  <si>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</si>
  <si>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</si>
  <si>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</si>
  <si>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</si>
  <si>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</si>
  <si>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</si>
  <si>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</si>
  <si>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说明：元江哈尼族彝族傣族自治县总工会2026年无政府采购预算，故部门政府采购预算表无数据。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</si>
  <si>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</si>
  <si>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</si>
  <si>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</si>
  <si>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</si>
  <si>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</si>
  <si>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说明：元江哈尼族彝族傣族自治县总工会2026年无政府购买服务预算，故部门政府购买服务预算表无数据。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</si>
  <si>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</si>
  <si>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</si>
  <si>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</si>
  <si>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</si>
  <si>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</si>
  <si>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</si>
  <si>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</si>
  <si>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</si>
  <si>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</si>
  <si>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</si>
  <si>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</si>
  <si>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</si>
  <si>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</si>
  <si>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</si>
  <si>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</si>
  <si>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</si>
  <si>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</si>
  <si>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</si>
  <si>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说明：元江哈尼族彝族傣族自治县总工会2026年无对下转移支付，故对下转移支付预算表无数据。</t>
  </si>
  <si>
    <t>预算09-2表</t>
  </si>
  <si>
    <t>2026年对下转移支付绩效目标表</t>
  </si>
  <si>
    <t>说明：元江哈尼族彝族傣族自治县总工会2026年无对下转移支付，故对下转移支付绩效目标表无数据。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</si>
  <si>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</si>
  <si>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</si>
  <si>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</si>
  <si>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</si>
  <si>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</si>
  <si>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</si>
  <si>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</si>
  <si>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</si>
  <si>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说明：元江哈尼族彝族傣族自治县总工会2026年无新增资产配置，故新增资产配置表无数据。</t>
  </si>
  <si>
    <t>预算11表</t>
  </si>
  <si>
    <t>2026年上级补助项目支出预算表</t>
  </si>
  <si>
    <t>上级补助</t>
  </si>
  <si>
    <t>说明：元江哈尼族彝族傣族自治县总工会2026年无上级补助项目支出，故上级补助项目支出预算表无数据。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</si>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</sst>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righ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I13" sqref="I13"/>
    </sheetView>
  </sheetViews>
  <sheetFormatPr defaultColWidth="8.85" defaultRowHeight="15" customHeight="1" outlineLevelCol="3"/>
  <cols>
    <col min="1" max="1" width="25.5" customWidth="1"/>
    <col min="2" max="2" width="16.875" customWidth="1"/>
    <col min="3" max="3" width="25.25" customWidth="1"/>
    <col min="4" max="4" width="21.87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71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2111997.45</v>
      </c>
      <c r="C7" s="14" t="str">
        <f>"一"&amp;"、"&amp;"一般公共服务支出"</f>
        <v>一、一般公共服务支出</v>
      </c>
      <c r="D7" s="16">
        <v>1415812.65</v>
      </c>
    </row>
    <row r="8" ht="22.5" customHeight="1" spans="1:4">
      <c r="A8" s="14" t="s">
        <v>10</v>
      </c>
      <c r="B8" s="16"/>
      <c r="C8" s="14" t="str">
        <f>"二"&amp;"、"&amp;"社会保障和就业支出"</f>
        <v>二、社会保障和就业支出</v>
      </c>
      <c r="D8" s="16">
        <v>382444.61</v>
      </c>
    </row>
    <row r="9" ht="22.5" customHeight="1" spans="1:4">
      <c r="A9" s="14" t="s">
        <v>11</v>
      </c>
      <c r="B9" s="16"/>
      <c r="C9" s="14" t="str">
        <f>"三"&amp;"、"&amp;"卫生健康支出"</f>
        <v>三、卫生健康支出</v>
      </c>
      <c r="D9" s="16">
        <v>183240.19</v>
      </c>
    </row>
    <row r="10" ht="22.5" customHeight="1" spans="1:4">
      <c r="A10" s="14" t="s">
        <v>12</v>
      </c>
      <c r="B10" s="16"/>
      <c r="C10" s="14" t="str">
        <f>"四"&amp;"、"&amp;"住房保障支出"</f>
        <v>四、住房保障支出</v>
      </c>
      <c r="D10" s="16">
        <v>130500</v>
      </c>
    </row>
    <row r="11" ht="22.5" customHeight="1" spans="1:4">
      <c r="A11" s="14" t="s">
        <v>13</v>
      </c>
      <c r="B11" s="16"/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72" t="s">
        <v>17</v>
      </c>
      <c r="B15" s="16"/>
      <c r="C15" s="75"/>
      <c r="D15" s="16"/>
    </row>
    <row r="16" ht="22.5" customHeight="1" spans="1:4">
      <c r="A16" s="72" t="s">
        <v>18</v>
      </c>
      <c r="B16" s="16"/>
      <c r="C16" s="75"/>
      <c r="D16" s="16"/>
    </row>
    <row r="17" ht="22.5" customHeight="1" spans="1:4">
      <c r="A17" s="72"/>
      <c r="B17" s="16"/>
      <c r="C17" s="75"/>
      <c r="D17" s="16"/>
    </row>
    <row r="18" ht="22.5" customHeight="1" spans="1:4">
      <c r="A18" s="73" t="s">
        <v>19</v>
      </c>
      <c r="B18" s="74">
        <v>2111997.45</v>
      </c>
      <c r="C18" s="75" t="s">
        <v>20</v>
      </c>
      <c r="D18" s="74">
        <v>2111997.45</v>
      </c>
    </row>
    <row r="19" ht="22.5" customHeight="1" spans="1:4">
      <c r="A19" s="84" t="s">
        <v>21</v>
      </c>
      <c r="B19" s="16"/>
      <c r="C19" s="85" t="s">
        <v>22</v>
      </c>
      <c r="D19" s="47"/>
    </row>
    <row r="20" ht="22.5" customHeight="1" spans="1:4">
      <c r="A20" s="72" t="s">
        <v>23</v>
      </c>
      <c r="B20" s="74"/>
      <c r="C20" s="72" t="s">
        <v>23</v>
      </c>
      <c r="D20" s="74"/>
    </row>
    <row r="21" ht="22.5" customHeight="1" spans="1:4">
      <c r="A21" s="72" t="s">
        <v>24</v>
      </c>
      <c r="B21" s="74"/>
      <c r="C21" s="72" t="s">
        <v>25</v>
      </c>
      <c r="D21" s="74"/>
    </row>
    <row r="22" ht="22.5" customHeight="1" spans="1:4">
      <c r="A22" s="73" t="s">
        <v>26</v>
      </c>
      <c r="B22" s="74">
        <v>2111997.45</v>
      </c>
      <c r="C22" s="75" t="s">
        <v>27</v>
      </c>
      <c r="D22" s="74">
        <v>2111997.45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G21" sqref="G2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2" t="s">
        <v>274</v>
      </c>
    </row>
    <row r="2" ht="37.5" customHeight="1" spans="1:6">
      <c r="A2" s="3" t="s">
        <v>275</v>
      </c>
      <c r="B2" s="3"/>
      <c r="C2" s="3"/>
      <c r="D2" s="3"/>
      <c r="E2" s="3"/>
      <c r="F2" s="3"/>
    </row>
    <row r="3" ht="18.75" customHeight="1" spans="1:6">
      <c r="A3" s="43" t="s">
        <v>2</v>
      </c>
      <c r="B3" s="43"/>
      <c r="C3" s="43"/>
      <c r="D3" s="44"/>
      <c r="E3" s="44"/>
      <c r="F3" s="45" t="s">
        <v>30</v>
      </c>
    </row>
    <row r="4" ht="18.75" customHeight="1" spans="1:6">
      <c r="A4" s="12" t="s">
        <v>142</v>
      </c>
      <c r="B4" s="12" t="s">
        <v>63</v>
      </c>
      <c r="C4" s="12" t="s">
        <v>64</v>
      </c>
      <c r="D4" s="30" t="s">
        <v>276</v>
      </c>
      <c r="E4" s="30"/>
      <c r="F4" s="30"/>
    </row>
    <row r="5" ht="18.75" customHeight="1" spans="1:6">
      <c r="A5" s="12" t="s">
        <v>63</v>
      </c>
      <c r="B5" s="12" t="s">
        <v>63</v>
      </c>
      <c r="C5" s="12" t="s">
        <v>64</v>
      </c>
      <c r="D5" s="30" t="s">
        <v>35</v>
      </c>
      <c r="E5" s="30" t="s">
        <v>67</v>
      </c>
      <c r="F5" s="30" t="s">
        <v>68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114</v>
      </c>
      <c r="B8" s="46"/>
      <c r="C8" s="46"/>
      <c r="D8" s="47"/>
      <c r="E8" s="47"/>
      <c r="F8" s="47"/>
    </row>
    <row r="9" customHeight="1" spans="1:6">
      <c r="A9" s="18" t="s">
        <v>277</v>
      </c>
      <c r="B9" s="18"/>
      <c r="C9" s="18"/>
      <c r="D9" s="18"/>
    </row>
  </sheetData>
  <mergeCells count="8">
    <mergeCell ref="A2:F2"/>
    <mergeCell ref="A3:C3"/>
    <mergeCell ref="D4:F4"/>
    <mergeCell ref="A8:C8"/>
    <mergeCell ref="A9:D9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A11:J11"/>
    </sheetView>
  </sheetViews>
  <sheetFormatPr defaultColWidth="8.85" defaultRowHeight="15" customHeight="1"/>
  <cols>
    <col min="1" max="17" width="15.625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0" t="s">
        <v>278</v>
      </c>
    </row>
    <row r="2" ht="45" customHeight="1" spans="1:17">
      <c r="A2" s="31" t="s">
        <v>279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7"/>
      <c r="O2" s="37"/>
      <c r="P2" s="37"/>
      <c r="Q2" s="37"/>
    </row>
    <row r="3" ht="20.25" customHeight="1" spans="1:1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30</v>
      </c>
    </row>
    <row r="4" ht="20.25" customHeight="1" spans="1:17">
      <c r="A4" s="22" t="s">
        <v>280</v>
      </c>
      <c r="B4" s="22" t="s">
        <v>281</v>
      </c>
      <c r="C4" s="22" t="s">
        <v>282</v>
      </c>
      <c r="D4" s="22" t="s">
        <v>283</v>
      </c>
      <c r="E4" s="22" t="s">
        <v>284</v>
      </c>
      <c r="F4" s="22" t="s">
        <v>285</v>
      </c>
      <c r="G4" s="22" t="s">
        <v>149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286</v>
      </c>
      <c r="B5" s="22" t="s">
        <v>281</v>
      </c>
      <c r="C5" s="22" t="s">
        <v>282</v>
      </c>
      <c r="D5" s="22" t="s">
        <v>283</v>
      </c>
      <c r="E5" s="22" t="s">
        <v>284</v>
      </c>
      <c r="F5" s="22" t="s">
        <v>285</v>
      </c>
      <c r="G5" s="22" t="s">
        <v>33</v>
      </c>
      <c r="H5" s="22" t="s">
        <v>36</v>
      </c>
      <c r="I5" s="22" t="s">
        <v>287</v>
      </c>
      <c r="J5" s="22" t="s">
        <v>288</v>
      </c>
      <c r="K5" s="22" t="s">
        <v>39</v>
      </c>
      <c r="L5" s="22" t="s">
        <v>289</v>
      </c>
      <c r="M5" s="22" t="s">
        <v>66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35</v>
      </c>
      <c r="I6" s="22"/>
      <c r="J6" s="22"/>
      <c r="K6" s="22"/>
      <c r="L6" s="22" t="s">
        <v>35</v>
      </c>
      <c r="M6" s="22" t="s">
        <v>42</v>
      </c>
      <c r="N6" s="22" t="s">
        <v>43</v>
      </c>
      <c r="O6" s="38" t="s">
        <v>44</v>
      </c>
      <c r="P6" s="38" t="s">
        <v>45</v>
      </c>
      <c r="Q6" s="38" t="s">
        <v>46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9"/>
      <c r="B8" s="23"/>
      <c r="C8" s="23"/>
      <c r="D8" s="40"/>
      <c r="E8" s="40"/>
      <c r="F8" s="40"/>
      <c r="G8" s="40"/>
      <c r="H8" s="40"/>
      <c r="I8" s="40"/>
      <c r="J8" s="35"/>
      <c r="K8" s="35"/>
      <c r="L8" s="40"/>
      <c r="M8" s="40"/>
      <c r="N8" s="40"/>
      <c r="O8" s="40"/>
      <c r="P8" s="40"/>
      <c r="Q8" s="40"/>
    </row>
    <row r="9" ht="20.25" customHeight="1" spans="1:17">
      <c r="A9" s="23"/>
      <c r="B9" s="23"/>
      <c r="C9" s="23"/>
      <c r="D9" s="41"/>
      <c r="E9" s="24"/>
      <c r="F9" s="40"/>
      <c r="G9" s="40"/>
      <c r="H9" s="35"/>
      <c r="I9" s="35"/>
      <c r="J9" s="35"/>
      <c r="K9" s="35"/>
      <c r="L9" s="40"/>
      <c r="M9" s="40"/>
      <c r="N9" s="40"/>
      <c r="O9" s="40"/>
      <c r="P9" s="40"/>
      <c r="Q9" s="40"/>
    </row>
    <row r="10" ht="20.25" customHeight="1" spans="1:17">
      <c r="A10" s="24" t="s">
        <v>33</v>
      </c>
      <c r="B10" s="24"/>
      <c r="C10" s="24"/>
      <c r="D10" s="41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customHeight="1" spans="1:17">
      <c r="A11" s="25" t="s">
        <v>290</v>
      </c>
      <c r="B11" s="25"/>
      <c r="C11" s="25"/>
      <c r="D11" s="25"/>
      <c r="E11" s="25"/>
      <c r="F11" s="25"/>
      <c r="G11" s="25"/>
      <c r="H11" s="25"/>
      <c r="I11" s="25"/>
      <c r="J11" s="25"/>
    </row>
  </sheetData>
  <mergeCells count="18">
    <mergeCell ref="A1:M1"/>
    <mergeCell ref="A2:Q2"/>
    <mergeCell ref="A3:M3"/>
    <mergeCell ref="G4:Q4"/>
    <mergeCell ref="L5:Q5"/>
    <mergeCell ref="A10:E10"/>
    <mergeCell ref="A11:J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G22" sqref="G22"/>
    </sheetView>
  </sheetViews>
  <sheetFormatPr defaultColWidth="8.85" defaultRowHeight="15" customHeight="1"/>
  <cols>
    <col min="1" max="14" width="15.625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291</v>
      </c>
    </row>
    <row r="2" ht="45" customHeight="1" spans="1:14">
      <c r="A2" s="31" t="s">
        <v>292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2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30</v>
      </c>
    </row>
    <row r="4" ht="27.15" customHeight="1" spans="1:14">
      <c r="A4" s="32" t="s">
        <v>280</v>
      </c>
      <c r="B4" s="32" t="s">
        <v>293</v>
      </c>
      <c r="C4" s="32" t="s">
        <v>294</v>
      </c>
      <c r="D4" s="32" t="s">
        <v>149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4" customHeight="1" spans="1:14">
      <c r="A5" s="32" t="s">
        <v>286</v>
      </c>
      <c r="B5" s="32"/>
      <c r="C5" s="32" t="s">
        <v>295</v>
      </c>
      <c r="D5" s="32" t="s">
        <v>33</v>
      </c>
      <c r="E5" s="32" t="s">
        <v>36</v>
      </c>
      <c r="F5" s="32" t="s">
        <v>287</v>
      </c>
      <c r="G5" s="32" t="s">
        <v>288</v>
      </c>
      <c r="H5" s="32" t="s">
        <v>39</v>
      </c>
      <c r="I5" s="32" t="s">
        <v>289</v>
      </c>
      <c r="J5" s="32"/>
      <c r="K5" s="32"/>
      <c r="L5" s="32"/>
      <c r="M5" s="32"/>
      <c r="N5" s="32"/>
    </row>
    <row r="6" ht="28.65" customHeight="1" spans="1:14">
      <c r="A6" s="32"/>
      <c r="B6" s="32"/>
      <c r="C6" s="32"/>
      <c r="D6" s="32"/>
      <c r="E6" s="32" t="s">
        <v>35</v>
      </c>
      <c r="F6" s="32"/>
      <c r="G6" s="32"/>
      <c r="H6" s="32"/>
      <c r="I6" s="32" t="s">
        <v>35</v>
      </c>
      <c r="J6" s="32" t="s">
        <v>42</v>
      </c>
      <c r="K6" s="32" t="s">
        <v>43</v>
      </c>
      <c r="L6" s="33" t="s">
        <v>44</v>
      </c>
      <c r="M6" s="33" t="s">
        <v>45</v>
      </c>
      <c r="N6" s="33" t="s">
        <v>46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3"/>
      <c r="B8" s="23"/>
      <c r="C8" s="2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4" t="s">
        <v>33</v>
      </c>
      <c r="B10" s="24"/>
      <c r="C10" s="2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Height="1" spans="1:14">
      <c r="A11" s="25" t="s">
        <v>296</v>
      </c>
      <c r="B11" s="25"/>
      <c r="C11" s="25"/>
      <c r="D11" s="25"/>
      <c r="E11" s="25"/>
      <c r="F11" s="25"/>
      <c r="G11" s="25"/>
      <c r="H11" s="25"/>
      <c r="I11" s="25"/>
    </row>
  </sheetData>
  <mergeCells count="15">
    <mergeCell ref="A1:I1"/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:H9"/>
    </sheetView>
  </sheetViews>
  <sheetFormatPr defaultColWidth="8.85" defaultRowHeight="15" customHeight="1"/>
  <cols>
    <col min="1" max="14" width="15.625" customWidth="1"/>
  </cols>
  <sheetData>
    <row r="1" ht="24.15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 t="s">
        <v>297</v>
      </c>
    </row>
    <row r="2" ht="45.15" customHeight="1" spans="1:14">
      <c r="A2" s="26" t="s">
        <v>298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7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 t="s">
        <v>30</v>
      </c>
    </row>
    <row r="4" ht="22.5" customHeight="1" spans="1:14">
      <c r="A4" s="29" t="s">
        <v>299</v>
      </c>
      <c r="B4" s="29" t="s">
        <v>149</v>
      </c>
      <c r="C4" s="29"/>
      <c r="D4" s="29"/>
      <c r="E4" s="29" t="s">
        <v>300</v>
      </c>
      <c r="F4" s="29"/>
      <c r="G4" s="29"/>
      <c r="H4" s="29"/>
      <c r="I4" s="29"/>
      <c r="J4" s="29"/>
      <c r="K4" s="29"/>
      <c r="L4" s="29"/>
      <c r="M4" s="29"/>
      <c r="N4" s="29"/>
    </row>
    <row r="5" ht="22.5" customHeight="1" spans="1:14">
      <c r="A5" s="29"/>
      <c r="B5" s="29" t="s">
        <v>33</v>
      </c>
      <c r="C5" s="29" t="s">
        <v>36</v>
      </c>
      <c r="D5" s="29" t="s">
        <v>287</v>
      </c>
      <c r="E5" s="30" t="s">
        <v>301</v>
      </c>
      <c r="F5" s="30" t="s">
        <v>302</v>
      </c>
      <c r="G5" s="30" t="s">
        <v>303</v>
      </c>
      <c r="H5" s="30" t="s">
        <v>304</v>
      </c>
      <c r="I5" s="30" t="s">
        <v>305</v>
      </c>
      <c r="J5" s="30" t="s">
        <v>306</v>
      </c>
      <c r="K5" s="30" t="s">
        <v>307</v>
      </c>
      <c r="L5" s="30" t="s">
        <v>308</v>
      </c>
      <c r="M5" s="30" t="s">
        <v>309</v>
      </c>
      <c r="N5" s="30" t="s">
        <v>310</v>
      </c>
    </row>
    <row r="6" ht="18.75" customHeight="1" spans="1:14">
      <c r="A6" s="29" t="s">
        <v>47</v>
      </c>
      <c r="B6" s="29" t="s">
        <v>48</v>
      </c>
      <c r="C6" s="29" t="s">
        <v>49</v>
      </c>
      <c r="D6" s="29" t="s">
        <v>50</v>
      </c>
      <c r="E6" s="29" t="s">
        <v>51</v>
      </c>
      <c r="F6" s="29" t="s">
        <v>52</v>
      </c>
      <c r="G6" s="29" t="s">
        <v>53</v>
      </c>
      <c r="H6" s="29" t="s">
        <v>54</v>
      </c>
      <c r="I6" s="29" t="s">
        <v>55</v>
      </c>
      <c r="J6" s="29" t="s">
        <v>74</v>
      </c>
      <c r="K6" s="29" t="s">
        <v>311</v>
      </c>
      <c r="L6" s="29" t="s">
        <v>312</v>
      </c>
      <c r="M6" s="29" t="s">
        <v>313</v>
      </c>
      <c r="N6" s="29" t="s">
        <v>314</v>
      </c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customHeight="1" spans="1:14">
      <c r="A9" s="25" t="s">
        <v>315</v>
      </c>
      <c r="B9" s="25"/>
      <c r="C9" s="25"/>
      <c r="D9" s="25"/>
      <c r="E9" s="25"/>
      <c r="F9" s="25"/>
      <c r="G9" s="25"/>
      <c r="H9" s="25"/>
    </row>
  </sheetData>
  <mergeCells count="6">
    <mergeCell ref="A2:N2"/>
    <mergeCell ref="A3:C3"/>
    <mergeCell ref="B4:D4"/>
    <mergeCell ref="E4:N4"/>
    <mergeCell ref="A9:H9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F8"/>
    </sheetView>
  </sheetViews>
  <sheetFormatPr defaultColWidth="8.85" defaultRowHeight="15" customHeight="1" outlineLevelRow="7"/>
  <cols>
    <col min="1" max="10" width="15.62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316</v>
      </c>
    </row>
    <row r="2" ht="52.05" customHeight="1" spans="1:10">
      <c r="A2" s="26" t="s">
        <v>317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19" t="s">
        <v>2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239</v>
      </c>
      <c r="B4" s="22" t="s">
        <v>240</v>
      </c>
      <c r="C4" s="22" t="s">
        <v>241</v>
      </c>
      <c r="D4" s="22" t="s">
        <v>242</v>
      </c>
      <c r="E4" s="22" t="s">
        <v>243</v>
      </c>
      <c r="F4" s="22" t="s">
        <v>244</v>
      </c>
      <c r="G4" s="22" t="s">
        <v>245</v>
      </c>
      <c r="H4" s="22" t="s">
        <v>246</v>
      </c>
      <c r="I4" s="22" t="s">
        <v>247</v>
      </c>
      <c r="J4" s="22" t="s">
        <v>248</v>
      </c>
    </row>
    <row r="5" ht="18.75" customHeight="1" spans="1:10">
      <c r="A5" s="22" t="s">
        <v>47</v>
      </c>
      <c r="B5" s="22" t="s">
        <v>48</v>
      </c>
      <c r="C5" s="22" t="s">
        <v>49</v>
      </c>
      <c r="D5" s="22" t="s">
        <v>50</v>
      </c>
      <c r="E5" s="22" t="s">
        <v>51</v>
      </c>
      <c r="F5" s="22" t="s">
        <v>52</v>
      </c>
      <c r="G5" s="22" t="s">
        <v>53</v>
      </c>
      <c r="H5" s="22" t="s">
        <v>54</v>
      </c>
      <c r="I5" s="22" t="s">
        <v>55</v>
      </c>
      <c r="J5" s="22" t="s">
        <v>74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Height="1" spans="1:10">
      <c r="A8" s="25" t="s">
        <v>318</v>
      </c>
      <c r="B8" s="25"/>
      <c r="C8" s="25"/>
      <c r="D8" s="25"/>
      <c r="E8" s="25"/>
      <c r="F8" s="25"/>
    </row>
  </sheetData>
  <mergeCells count="3">
    <mergeCell ref="A2:J2"/>
    <mergeCell ref="A3:C3"/>
    <mergeCell ref="A8:F8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:F8"/>
    </sheetView>
  </sheetViews>
  <sheetFormatPr defaultColWidth="8.85" defaultRowHeight="15" customHeight="1" outlineLevelRow="7" outlineLevelCol="7"/>
  <cols>
    <col min="1" max="8" width="15.62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319</v>
      </c>
    </row>
    <row r="2" ht="41.4" customHeight="1" spans="1:8">
      <c r="A2" s="21" t="s">
        <v>320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2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142</v>
      </c>
      <c r="B4" s="22" t="s">
        <v>321</v>
      </c>
      <c r="C4" s="22" t="s">
        <v>322</v>
      </c>
      <c r="D4" s="22" t="s">
        <v>323</v>
      </c>
      <c r="E4" s="22" t="s">
        <v>283</v>
      </c>
      <c r="F4" s="22" t="s">
        <v>324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284</v>
      </c>
      <c r="G5" s="22" t="s">
        <v>325</v>
      </c>
      <c r="H5" s="22" t="s">
        <v>326</v>
      </c>
    </row>
    <row r="6" ht="18.75" customHeight="1" spans="1:8">
      <c r="A6" s="22" t="s">
        <v>47</v>
      </c>
      <c r="B6" s="22" t="s">
        <v>48</v>
      </c>
      <c r="C6" s="22" t="s">
        <v>49</v>
      </c>
      <c r="D6" s="22" t="s">
        <v>50</v>
      </c>
      <c r="E6" s="22" t="s">
        <v>51</v>
      </c>
      <c r="F6" s="22" t="s">
        <v>52</v>
      </c>
      <c r="G6" s="22" t="s">
        <v>53</v>
      </c>
      <c r="H6" s="22" t="s">
        <v>54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8" customHeight="1" spans="1:8">
      <c r="A8" s="25" t="s">
        <v>327</v>
      </c>
      <c r="B8" s="25"/>
      <c r="C8" s="25"/>
      <c r="D8" s="25"/>
      <c r="E8" s="25"/>
      <c r="F8" s="25"/>
    </row>
  </sheetData>
  <mergeCells count="9">
    <mergeCell ref="A2:H2"/>
    <mergeCell ref="A3:C3"/>
    <mergeCell ref="F4:H4"/>
    <mergeCell ref="A8:F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F11"/>
    </sheetView>
  </sheetViews>
  <sheetFormatPr defaultColWidth="8.85" defaultRowHeight="15" customHeight="1"/>
  <cols>
    <col min="1" max="11" width="15.62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328</v>
      </c>
    </row>
    <row r="2" ht="45" customHeight="1" spans="1:11">
      <c r="A2" s="3" t="s">
        <v>329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227</v>
      </c>
      <c r="B4" s="12" t="s">
        <v>144</v>
      </c>
      <c r="C4" s="12" t="s">
        <v>228</v>
      </c>
      <c r="D4" s="12" t="s">
        <v>145</v>
      </c>
      <c r="E4" s="12" t="s">
        <v>146</v>
      </c>
      <c r="F4" s="12" t="s">
        <v>229</v>
      </c>
      <c r="G4" s="12" t="s">
        <v>148</v>
      </c>
      <c r="H4" s="12" t="s">
        <v>33</v>
      </c>
      <c r="I4" s="12" t="s">
        <v>330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s="18" t="s">
        <v>331</v>
      </c>
      <c r="B11" s="18"/>
      <c r="C11" s="18"/>
      <c r="D11" s="18"/>
      <c r="E11" s="18"/>
      <c r="F11" s="18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workbookViewId="0">
      <selection activeCell="C31" sqref="C3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332</v>
      </c>
    </row>
    <row r="2" ht="45" customHeight="1" spans="1:7">
      <c r="A2" s="3" t="s">
        <v>333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228</v>
      </c>
      <c r="B4" s="6" t="s">
        <v>227</v>
      </c>
      <c r="C4" s="6" t="s">
        <v>144</v>
      </c>
      <c r="D4" s="6" t="s">
        <v>334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60</v>
      </c>
      <c r="B8" s="8" t="s">
        <v>233</v>
      </c>
      <c r="C8" s="9" t="s">
        <v>232</v>
      </c>
      <c r="D8" s="8" t="s">
        <v>335</v>
      </c>
      <c r="E8" s="10">
        <v>100000</v>
      </c>
      <c r="F8" s="10"/>
      <c r="G8" s="10"/>
    </row>
    <row r="9" ht="20.25" customHeight="1" spans="1:7">
      <c r="A9" s="11" t="s">
        <v>33</v>
      </c>
      <c r="B9" s="11"/>
      <c r="C9" s="11"/>
      <c r="D9" s="11"/>
      <c r="E9" s="10">
        <v>100000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2" sqref="A2:S2"/>
    </sheetView>
  </sheetViews>
  <sheetFormatPr defaultColWidth="8.85" defaultRowHeight="15" customHeight="1"/>
  <cols>
    <col min="1" max="1" width="13.5" customWidth="1"/>
    <col min="2" max="2" width="29.9833333333333" customWidth="1"/>
    <col min="3" max="5" width="17.1416666666667" customWidth="1"/>
    <col min="6" max="19" width="10.625" style="76" customWidth="1"/>
  </cols>
  <sheetData>
    <row r="1" ht="18.75" customHeight="1" spans="1:19">
      <c r="A1" s="1"/>
      <c r="B1" s="1"/>
      <c r="C1" s="1"/>
      <c r="D1" s="1"/>
      <c r="E1" s="1"/>
      <c r="F1" s="52"/>
      <c r="G1" s="52"/>
      <c r="H1" s="52"/>
      <c r="I1" s="45"/>
      <c r="J1" s="45"/>
      <c r="K1" s="45"/>
      <c r="L1" s="45"/>
      <c r="M1" s="45"/>
      <c r="N1" s="45"/>
      <c r="O1" s="45"/>
      <c r="P1" s="45"/>
      <c r="Q1" s="45"/>
      <c r="R1" s="45"/>
      <c r="S1" s="45" t="s">
        <v>28</v>
      </c>
    </row>
    <row r="2" ht="37.5" customHeight="1" spans="1:19">
      <c r="A2" s="3" t="s">
        <v>29</v>
      </c>
      <c r="B2" s="3"/>
      <c r="C2" s="3"/>
      <c r="D2" s="3"/>
      <c r="E2" s="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18.75" customHeight="1" spans="1:19">
      <c r="A3" s="4" t="s">
        <v>2</v>
      </c>
      <c r="B3" s="4"/>
      <c r="C3" s="4"/>
      <c r="D3" s="4"/>
      <c r="E3" s="55"/>
      <c r="F3" s="56"/>
      <c r="G3" s="56"/>
      <c r="H3" s="56"/>
      <c r="I3" s="57"/>
      <c r="J3" s="57"/>
      <c r="K3" s="57"/>
      <c r="L3" s="57"/>
      <c r="M3" s="57"/>
      <c r="N3" s="57"/>
      <c r="O3" s="57"/>
      <c r="P3" s="57"/>
      <c r="Q3" s="57"/>
      <c r="R3" s="57"/>
      <c r="S3" s="57" t="s">
        <v>30</v>
      </c>
    </row>
    <row r="4" ht="18.75" customHeight="1" spans="1:19">
      <c r="A4" s="12" t="s">
        <v>31</v>
      </c>
      <c r="B4" s="77" t="s">
        <v>32</v>
      </c>
      <c r="C4" s="77" t="s">
        <v>33</v>
      </c>
      <c r="D4" s="77" t="s">
        <v>34</v>
      </c>
      <c r="E4" s="77"/>
      <c r="F4" s="77"/>
      <c r="G4" s="77"/>
      <c r="H4" s="77"/>
      <c r="I4" s="77"/>
      <c r="J4" s="78"/>
      <c r="K4" s="78"/>
      <c r="L4" s="78"/>
      <c r="M4" s="78"/>
      <c r="N4" s="78"/>
      <c r="O4" s="77" t="s">
        <v>21</v>
      </c>
      <c r="P4" s="77"/>
      <c r="Q4" s="77"/>
      <c r="R4" s="77"/>
      <c r="S4" s="77"/>
    </row>
    <row r="5" ht="18.75" customHeight="1" spans="1:19">
      <c r="A5" s="12"/>
      <c r="B5" s="77"/>
      <c r="C5" s="77"/>
      <c r="D5" s="79" t="s">
        <v>35</v>
      </c>
      <c r="E5" s="79" t="s">
        <v>36</v>
      </c>
      <c r="F5" s="79" t="s">
        <v>37</v>
      </c>
      <c r="G5" s="79" t="s">
        <v>38</v>
      </c>
      <c r="H5" s="79" t="s">
        <v>39</v>
      </c>
      <c r="I5" s="79" t="s">
        <v>40</v>
      </c>
      <c r="J5" s="80"/>
      <c r="K5" s="80"/>
      <c r="L5" s="80"/>
      <c r="M5" s="80"/>
      <c r="N5" s="80"/>
      <c r="O5" s="79" t="s">
        <v>35</v>
      </c>
      <c r="P5" s="79" t="s">
        <v>36</v>
      </c>
      <c r="Q5" s="79" t="s">
        <v>37</v>
      </c>
      <c r="R5" s="79" t="s">
        <v>38</v>
      </c>
      <c r="S5" s="79" t="s">
        <v>41</v>
      </c>
    </row>
    <row r="6" ht="40" customHeight="1" spans="1:19">
      <c r="A6" s="12"/>
      <c r="B6" s="77"/>
      <c r="C6" s="77"/>
      <c r="D6" s="79"/>
      <c r="E6" s="79"/>
      <c r="F6" s="79"/>
      <c r="G6" s="79"/>
      <c r="H6" s="79"/>
      <c r="I6" s="79" t="s">
        <v>35</v>
      </c>
      <c r="J6" s="79" t="s">
        <v>42</v>
      </c>
      <c r="K6" s="79" t="s">
        <v>43</v>
      </c>
      <c r="L6" s="79" t="s">
        <v>44</v>
      </c>
      <c r="M6" s="79" t="s">
        <v>45</v>
      </c>
      <c r="N6" s="79" t="s">
        <v>46</v>
      </c>
      <c r="O6" s="79"/>
      <c r="P6" s="79"/>
      <c r="Q6" s="79"/>
      <c r="R6" s="79"/>
      <c r="S6" s="79"/>
    </row>
    <row r="7" ht="18.75" customHeight="1" spans="1:19">
      <c r="A7" s="81" t="s">
        <v>47</v>
      </c>
      <c r="B7" s="13" t="s">
        <v>48</v>
      </c>
      <c r="C7" s="13" t="s">
        <v>49</v>
      </c>
      <c r="D7" s="13" t="s">
        <v>50</v>
      </c>
      <c r="E7" s="81" t="s">
        <v>51</v>
      </c>
      <c r="F7" s="58" t="s">
        <v>52</v>
      </c>
      <c r="G7" s="58" t="s">
        <v>53</v>
      </c>
      <c r="H7" s="68" t="s">
        <v>54</v>
      </c>
      <c r="I7" s="58" t="s">
        <v>55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</row>
    <row r="8" ht="20.25" customHeight="1" spans="1:19">
      <c r="A8" s="15" t="s">
        <v>56</v>
      </c>
      <c r="B8" s="15" t="s">
        <v>57</v>
      </c>
      <c r="C8" s="16">
        <v>2111997.45</v>
      </c>
      <c r="D8" s="16">
        <v>2111997.45</v>
      </c>
      <c r="E8" s="16">
        <v>2111997.45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20.25" customHeight="1" spans="1:19">
      <c r="A9" s="69" t="s">
        <v>58</v>
      </c>
      <c r="B9" s="69" t="s">
        <v>57</v>
      </c>
      <c r="C9" s="16">
        <v>1325569.71</v>
      </c>
      <c r="D9" s="16">
        <v>1325569.71</v>
      </c>
      <c r="E9" s="16">
        <v>1325569.71</v>
      </c>
      <c r="F9" s="82"/>
      <c r="G9" s="82"/>
      <c r="H9" s="82"/>
      <c r="I9" s="82"/>
      <c r="J9" s="82"/>
      <c r="K9" s="82"/>
      <c r="L9" s="82"/>
      <c r="M9" s="82"/>
      <c r="N9" s="82"/>
      <c r="O9" s="83"/>
      <c r="P9" s="83"/>
      <c r="Q9" s="83"/>
      <c r="R9" s="83"/>
      <c r="S9" s="83"/>
    </row>
    <row r="10" ht="20.25" customHeight="1" spans="1:19">
      <c r="A10" s="69" t="s">
        <v>59</v>
      </c>
      <c r="B10" s="69" t="s">
        <v>60</v>
      </c>
      <c r="C10" s="16">
        <v>786427.74</v>
      </c>
      <c r="D10" s="16">
        <v>786427.74</v>
      </c>
      <c r="E10" s="16">
        <v>786427.74</v>
      </c>
      <c r="F10" s="82"/>
      <c r="G10" s="82"/>
      <c r="H10" s="82"/>
      <c r="I10" s="82"/>
      <c r="J10" s="82"/>
      <c r="K10" s="82"/>
      <c r="L10" s="82"/>
      <c r="M10" s="82"/>
      <c r="N10" s="82"/>
      <c r="O10" s="83"/>
      <c r="P10" s="83"/>
      <c r="Q10" s="83"/>
      <c r="R10" s="83"/>
      <c r="S10" s="83"/>
    </row>
    <row r="11" ht="20.25" customHeight="1" spans="1:19">
      <c r="A11" s="46" t="s">
        <v>33</v>
      </c>
      <c r="B11" s="46"/>
      <c r="C11" s="16">
        <v>2111997.45</v>
      </c>
      <c r="D11" s="16">
        <v>2111997.45</v>
      </c>
      <c r="E11" s="16">
        <v>2111997.45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</sheetData>
  <mergeCells count="19">
    <mergeCell ref="A2:S2"/>
    <mergeCell ref="A3:D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3" workbookViewId="0">
      <selection activeCell="D29" sqref="D2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61</v>
      </c>
    </row>
    <row r="2" ht="37.5" customHeight="1" spans="1:15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62"/>
      <c r="L2" s="62"/>
      <c r="M2" s="62"/>
      <c r="N2" s="62"/>
      <c r="O2" s="62"/>
    </row>
    <row r="3" ht="18.75" customHeight="1" spans="1:1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63</v>
      </c>
      <c r="B4" s="12" t="s">
        <v>64</v>
      </c>
      <c r="C4" s="30" t="s">
        <v>33</v>
      </c>
      <c r="D4" s="30" t="s">
        <v>36</v>
      </c>
      <c r="E4" s="30"/>
      <c r="F4" s="30"/>
      <c r="G4" s="12" t="s">
        <v>37</v>
      </c>
      <c r="H4" s="30" t="s">
        <v>38</v>
      </c>
      <c r="I4" s="12" t="s">
        <v>65</v>
      </c>
      <c r="J4" s="30" t="s">
        <v>66</v>
      </c>
      <c r="K4" s="30"/>
      <c r="L4" s="30"/>
      <c r="M4" s="30"/>
      <c r="N4" s="30"/>
      <c r="O4" s="30"/>
    </row>
    <row r="5" ht="18.75" customHeight="1" spans="1:15">
      <c r="A5" s="12"/>
      <c r="B5" s="12"/>
      <c r="C5" s="30"/>
      <c r="D5" s="30" t="s">
        <v>35</v>
      </c>
      <c r="E5" s="30" t="s">
        <v>67</v>
      </c>
      <c r="F5" s="30" t="s">
        <v>68</v>
      </c>
      <c r="G5" s="12"/>
      <c r="H5" s="30"/>
      <c r="I5" s="12"/>
      <c r="J5" s="30" t="s">
        <v>35</v>
      </c>
      <c r="K5" s="30" t="s">
        <v>69</v>
      </c>
      <c r="L5" s="13" t="s">
        <v>70</v>
      </c>
      <c r="M5" s="13" t="s">
        <v>71</v>
      </c>
      <c r="N5" s="13" t="s">
        <v>72</v>
      </c>
      <c r="O5" s="13" t="s">
        <v>73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74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56</v>
      </c>
      <c r="B7" s="15" t="s">
        <v>75</v>
      </c>
      <c r="C7" s="16">
        <v>1415812.65</v>
      </c>
      <c r="D7" s="16">
        <v>1415812.65</v>
      </c>
      <c r="E7" s="16">
        <v>1315812.65</v>
      </c>
      <c r="F7" s="16">
        <v>100000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9" t="s">
        <v>76</v>
      </c>
      <c r="B8" s="69" t="s">
        <v>77</v>
      </c>
      <c r="C8" s="16">
        <v>1415812.65</v>
      </c>
      <c r="D8" s="16">
        <v>1415812.65</v>
      </c>
      <c r="E8" s="16">
        <v>1315812.65</v>
      </c>
      <c r="F8" s="16">
        <v>100000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70" t="s">
        <v>78</v>
      </c>
      <c r="B9" s="70" t="s">
        <v>79</v>
      </c>
      <c r="C9" s="16">
        <v>829378.65</v>
      </c>
      <c r="D9" s="16">
        <v>829378.65</v>
      </c>
      <c r="E9" s="16">
        <v>829378.65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70" t="s">
        <v>80</v>
      </c>
      <c r="B10" s="70" t="s">
        <v>81</v>
      </c>
      <c r="C10" s="16">
        <v>486434</v>
      </c>
      <c r="D10" s="16">
        <v>486434</v>
      </c>
      <c r="E10" s="16">
        <v>486434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70" t="s">
        <v>82</v>
      </c>
      <c r="B11" s="70" t="s">
        <v>83</v>
      </c>
      <c r="C11" s="16">
        <v>100000</v>
      </c>
      <c r="D11" s="16">
        <v>100000</v>
      </c>
      <c r="E11" s="16"/>
      <c r="F11" s="16">
        <v>100000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84</v>
      </c>
      <c r="B12" s="15" t="s">
        <v>85</v>
      </c>
      <c r="C12" s="16">
        <v>382444.61</v>
      </c>
      <c r="D12" s="16">
        <v>382444.61</v>
      </c>
      <c r="E12" s="16">
        <v>382444.61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9" t="s">
        <v>86</v>
      </c>
      <c r="B13" s="69" t="s">
        <v>87</v>
      </c>
      <c r="C13" s="16">
        <v>382444.61</v>
      </c>
      <c r="D13" s="16">
        <v>382444.61</v>
      </c>
      <c r="E13" s="16">
        <v>382444.61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70" t="s">
        <v>88</v>
      </c>
      <c r="B14" s="70" t="s">
        <v>89</v>
      </c>
      <c r="C14" s="16">
        <v>46200</v>
      </c>
      <c r="D14" s="16">
        <v>46200</v>
      </c>
      <c r="E14" s="16">
        <v>46200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70" t="s">
        <v>90</v>
      </c>
      <c r="B15" s="70" t="s">
        <v>91</v>
      </c>
      <c r="C15" s="16">
        <v>19800</v>
      </c>
      <c r="D15" s="16">
        <v>19800</v>
      </c>
      <c r="E15" s="16">
        <v>19800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70" t="s">
        <v>92</v>
      </c>
      <c r="B16" s="70" t="s">
        <v>93</v>
      </c>
      <c r="C16" s="16">
        <v>159745.44</v>
      </c>
      <c r="D16" s="16">
        <v>159745.44</v>
      </c>
      <c r="E16" s="16">
        <v>159745.44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70" t="s">
        <v>94</v>
      </c>
      <c r="B17" s="70" t="s">
        <v>95</v>
      </c>
      <c r="C17" s="16">
        <v>156699.17</v>
      </c>
      <c r="D17" s="16">
        <v>156699.17</v>
      </c>
      <c r="E17" s="16">
        <v>156699.17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96</v>
      </c>
      <c r="B18" s="15" t="s">
        <v>97</v>
      </c>
      <c r="C18" s="16">
        <v>183240.19</v>
      </c>
      <c r="D18" s="16">
        <v>183240.19</v>
      </c>
      <c r="E18" s="16">
        <v>183240.19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9" t="s">
        <v>98</v>
      </c>
      <c r="B19" s="69" t="s">
        <v>99</v>
      </c>
      <c r="C19" s="16">
        <v>183240.19</v>
      </c>
      <c r="D19" s="16">
        <v>183240.19</v>
      </c>
      <c r="E19" s="16">
        <v>183240.19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70" t="s">
        <v>100</v>
      </c>
      <c r="B20" s="70" t="s">
        <v>101</v>
      </c>
      <c r="C20" s="16">
        <v>49881.42</v>
      </c>
      <c r="D20" s="16">
        <v>49881.42</v>
      </c>
      <c r="E20" s="16">
        <v>49881.42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70" t="s">
        <v>102</v>
      </c>
      <c r="B21" s="70" t="s">
        <v>103</v>
      </c>
      <c r="C21" s="16">
        <v>32986.52</v>
      </c>
      <c r="D21" s="16">
        <v>32986.52</v>
      </c>
      <c r="E21" s="16">
        <v>32986.52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70" t="s">
        <v>104</v>
      </c>
      <c r="B22" s="70" t="s">
        <v>105</v>
      </c>
      <c r="C22" s="16">
        <v>89053.2</v>
      </c>
      <c r="D22" s="16">
        <v>89053.2</v>
      </c>
      <c r="E22" s="16">
        <v>89053.2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70" t="s">
        <v>106</v>
      </c>
      <c r="B23" s="70" t="s">
        <v>107</v>
      </c>
      <c r="C23" s="16">
        <v>11319.05</v>
      </c>
      <c r="D23" s="16">
        <v>11319.05</v>
      </c>
      <c r="E23" s="16">
        <v>11319.05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15" t="s">
        <v>108</v>
      </c>
      <c r="B24" s="15" t="s">
        <v>109</v>
      </c>
      <c r="C24" s="16">
        <v>130500</v>
      </c>
      <c r="D24" s="16">
        <v>130500</v>
      </c>
      <c r="E24" s="16">
        <v>130500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9" t="s">
        <v>110</v>
      </c>
      <c r="B25" s="69" t="s">
        <v>111</v>
      </c>
      <c r="C25" s="16">
        <v>130500</v>
      </c>
      <c r="D25" s="16">
        <v>130500</v>
      </c>
      <c r="E25" s="16">
        <v>130500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70" t="s">
        <v>112</v>
      </c>
      <c r="B26" s="70" t="s">
        <v>113</v>
      </c>
      <c r="C26" s="16">
        <v>130500</v>
      </c>
      <c r="D26" s="16">
        <v>130500</v>
      </c>
      <c r="E26" s="16">
        <v>130500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6" t="s">
        <v>114</v>
      </c>
      <c r="B27" s="46"/>
      <c r="C27" s="16">
        <v>2111997.45</v>
      </c>
      <c r="D27" s="16">
        <v>2111997.45</v>
      </c>
      <c r="E27" s="16">
        <v>2011997.45</v>
      </c>
      <c r="F27" s="16">
        <v>100000</v>
      </c>
      <c r="G27" s="16"/>
      <c r="H27" s="16"/>
      <c r="I27" s="16"/>
      <c r="J27" s="16"/>
      <c r="K27" s="16"/>
      <c r="L27" s="16"/>
      <c r="M27" s="16"/>
      <c r="N27" s="16"/>
      <c r="O27" s="16"/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115</v>
      </c>
    </row>
    <row r="2" ht="45" customHeight="1" spans="1:4">
      <c r="A2" s="3" t="s">
        <v>116</v>
      </c>
      <c r="B2" s="3"/>
      <c r="C2" s="3"/>
      <c r="D2" s="3"/>
    </row>
    <row r="3" ht="18.75" customHeight="1" spans="1:4">
      <c r="A3" s="4" t="s">
        <v>2</v>
      </c>
      <c r="B3" s="4"/>
      <c r="C3" s="71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117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118</v>
      </c>
      <c r="B7" s="16">
        <v>2111997.45</v>
      </c>
      <c r="C7" s="14" t="s">
        <v>119</v>
      </c>
      <c r="D7" s="16">
        <v>2111997.45</v>
      </c>
    </row>
    <row r="8" ht="22.5" customHeight="1" spans="1:4">
      <c r="A8" s="14" t="s">
        <v>120</v>
      </c>
      <c r="B8" s="16">
        <v>2111997.45</v>
      </c>
      <c r="C8" s="14" t="str">
        <f>"（"&amp;"一"&amp;"）"&amp;"一般公共服务支出"</f>
        <v>（一）一般公共服务支出</v>
      </c>
      <c r="D8" s="16">
        <v>1415812.65</v>
      </c>
    </row>
    <row r="9" ht="22.5" customHeight="1" spans="1:4">
      <c r="A9" s="14" t="s">
        <v>121</v>
      </c>
      <c r="B9" s="16"/>
      <c r="C9" s="14" t="str">
        <f>"（"&amp;"二"&amp;"）"&amp;"社会保障和就业支出"</f>
        <v>（二）社会保障和就业支出</v>
      </c>
      <c r="D9" s="16">
        <v>382444.61</v>
      </c>
    </row>
    <row r="10" ht="22.5" customHeight="1" spans="1:4">
      <c r="A10" s="14" t="s">
        <v>122</v>
      </c>
      <c r="B10" s="16"/>
      <c r="C10" s="14" t="str">
        <f>"（"&amp;"三"&amp;"）"&amp;"卫生健康支出"</f>
        <v>（三）卫生健康支出</v>
      </c>
      <c r="D10" s="16">
        <v>183240.19</v>
      </c>
    </row>
    <row r="11" ht="22.5" customHeight="1" spans="1:4">
      <c r="A11" s="14" t="s">
        <v>123</v>
      </c>
      <c r="B11" s="16"/>
      <c r="C11" s="14" t="str">
        <f>"（"&amp;"四"&amp;"）"&amp;"住房保障支出"</f>
        <v>（四）住房保障支出</v>
      </c>
      <c r="D11" s="16">
        <v>130500</v>
      </c>
    </row>
    <row r="12" ht="22.5" customHeight="1" spans="1:4">
      <c r="A12" s="14" t="s">
        <v>120</v>
      </c>
      <c r="B12" s="16"/>
      <c r="C12" s="14"/>
      <c r="D12" s="16"/>
    </row>
    <row r="13" ht="22.5" customHeight="1" spans="1:4">
      <c r="A13" s="14" t="s">
        <v>121</v>
      </c>
      <c r="B13" s="16"/>
      <c r="C13" s="14"/>
      <c r="D13" s="16"/>
    </row>
    <row r="14" ht="22.5" customHeight="1" spans="1:4">
      <c r="A14" s="14" t="s">
        <v>122</v>
      </c>
      <c r="B14" s="16"/>
      <c r="C14" s="14"/>
      <c r="D14" s="16"/>
    </row>
    <row r="15" ht="22.5" customHeight="1" spans="1:4">
      <c r="A15" s="72"/>
      <c r="B15" s="16"/>
      <c r="C15" s="14" t="s">
        <v>124</v>
      </c>
      <c r="D15" s="16"/>
    </row>
    <row r="16" ht="22.5" customHeight="1" spans="1:4">
      <c r="A16" s="73" t="s">
        <v>125</v>
      </c>
      <c r="B16" s="74">
        <v>2111997.45</v>
      </c>
      <c r="C16" s="75" t="s">
        <v>126</v>
      </c>
      <c r="D16" s="74">
        <v>2111997.45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7" workbookViewId="0">
      <selection activeCell="C26" sqref="C26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2" t="s">
        <v>127</v>
      </c>
    </row>
    <row r="2" ht="37.5" customHeight="1" spans="1:7">
      <c r="A2" s="3" t="s">
        <v>128</v>
      </c>
      <c r="B2" s="3"/>
      <c r="C2" s="3"/>
      <c r="D2" s="3"/>
      <c r="E2" s="3"/>
      <c r="F2" s="3"/>
      <c r="G2" s="3"/>
    </row>
    <row r="3" ht="18.75" customHeight="1" spans="1:7">
      <c r="A3" s="43" t="s">
        <v>2</v>
      </c>
      <c r="B3" s="43"/>
      <c r="C3" s="43"/>
      <c r="D3" s="44"/>
      <c r="E3" s="44"/>
      <c r="F3" s="44"/>
      <c r="G3" s="45" t="s">
        <v>30</v>
      </c>
    </row>
    <row r="4" ht="18.75" customHeight="1" spans="1:7">
      <c r="A4" s="12" t="s">
        <v>129</v>
      </c>
      <c r="B4" s="12" t="s">
        <v>64</v>
      </c>
      <c r="C4" s="30" t="s">
        <v>33</v>
      </c>
      <c r="D4" s="30" t="s">
        <v>67</v>
      </c>
      <c r="E4" s="30"/>
      <c r="F4" s="30"/>
      <c r="G4" s="12" t="s">
        <v>68</v>
      </c>
    </row>
    <row r="5" ht="18.75" customHeight="1" spans="1:7">
      <c r="A5" s="12" t="s">
        <v>63</v>
      </c>
      <c r="B5" s="12" t="s">
        <v>64</v>
      </c>
      <c r="C5" s="30"/>
      <c r="D5" s="30" t="s">
        <v>35</v>
      </c>
      <c r="E5" s="30" t="s">
        <v>130</v>
      </c>
      <c r="F5" s="30" t="s">
        <v>131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56</v>
      </c>
      <c r="B7" s="15" t="s">
        <v>75</v>
      </c>
      <c r="C7" s="16">
        <v>1415812.65</v>
      </c>
      <c r="D7" s="16">
        <v>1315812.65</v>
      </c>
      <c r="E7" s="16">
        <v>1166362.65</v>
      </c>
      <c r="F7" s="16">
        <v>149450</v>
      </c>
      <c r="G7" s="16">
        <v>100000</v>
      </c>
    </row>
    <row r="8" ht="20.25" customHeight="1" spans="1:7">
      <c r="A8" s="69" t="s">
        <v>76</v>
      </c>
      <c r="B8" s="69" t="s">
        <v>77</v>
      </c>
      <c r="C8" s="16">
        <v>1415812.65</v>
      </c>
      <c r="D8" s="16">
        <v>1315812.65</v>
      </c>
      <c r="E8" s="16">
        <v>1166362.65</v>
      </c>
      <c r="F8" s="16">
        <v>149450</v>
      </c>
      <c r="G8" s="16">
        <v>100000</v>
      </c>
    </row>
    <row r="9" ht="20.25" customHeight="1" spans="1:7">
      <c r="A9" s="70">
        <v>2012901</v>
      </c>
      <c r="B9" s="70" t="s">
        <v>79</v>
      </c>
      <c r="C9" s="16">
        <v>829378.65</v>
      </c>
      <c r="D9" s="16">
        <v>829378.65</v>
      </c>
      <c r="E9" s="16">
        <v>726048.65</v>
      </c>
      <c r="F9" s="16">
        <v>103330</v>
      </c>
      <c r="G9" s="16"/>
    </row>
    <row r="10" ht="20.25" customHeight="1" spans="1:7">
      <c r="A10" s="70">
        <v>2012950</v>
      </c>
      <c r="B10" s="70" t="s">
        <v>81</v>
      </c>
      <c r="C10" s="16">
        <v>486434</v>
      </c>
      <c r="D10" s="16">
        <v>486434</v>
      </c>
      <c r="E10" s="16">
        <v>440314</v>
      </c>
      <c r="F10" s="16">
        <v>46120</v>
      </c>
      <c r="G10" s="16"/>
    </row>
    <row r="11" ht="20.25" customHeight="1" spans="1:7">
      <c r="A11" s="70">
        <v>2012999</v>
      </c>
      <c r="B11" s="70" t="s">
        <v>83</v>
      </c>
      <c r="C11" s="16">
        <v>100000</v>
      </c>
      <c r="D11" s="16"/>
      <c r="E11" s="16"/>
      <c r="F11" s="16"/>
      <c r="G11" s="16">
        <v>100000</v>
      </c>
    </row>
    <row r="12" ht="20.25" customHeight="1" spans="1:7">
      <c r="A12" s="15" t="s">
        <v>84</v>
      </c>
      <c r="B12" s="15" t="s">
        <v>85</v>
      </c>
      <c r="C12" s="16">
        <v>382444.61</v>
      </c>
      <c r="D12" s="16">
        <v>382444.61</v>
      </c>
      <c r="E12" s="16">
        <v>376444.61</v>
      </c>
      <c r="F12" s="16">
        <v>6000</v>
      </c>
      <c r="G12" s="16"/>
    </row>
    <row r="13" ht="20.25" customHeight="1" spans="1:7">
      <c r="A13" s="69" t="s">
        <v>86</v>
      </c>
      <c r="B13" s="69" t="s">
        <v>87</v>
      </c>
      <c r="C13" s="16">
        <v>382444.61</v>
      </c>
      <c r="D13" s="16">
        <v>382444.61</v>
      </c>
      <c r="E13" s="16">
        <v>376444.61</v>
      </c>
      <c r="F13" s="16">
        <v>6000</v>
      </c>
      <c r="G13" s="16"/>
    </row>
    <row r="14" ht="20.25" customHeight="1" spans="1:7">
      <c r="A14" s="70">
        <v>2080501</v>
      </c>
      <c r="B14" s="70" t="s">
        <v>89</v>
      </c>
      <c r="C14" s="16">
        <v>46200</v>
      </c>
      <c r="D14" s="16">
        <v>46200</v>
      </c>
      <c r="E14" s="16">
        <v>42000</v>
      </c>
      <c r="F14" s="16">
        <v>4200</v>
      </c>
      <c r="G14" s="16"/>
    </row>
    <row r="15" ht="20.25" customHeight="1" spans="1:7">
      <c r="A15" s="70">
        <v>2080502</v>
      </c>
      <c r="B15" s="70" t="s">
        <v>91</v>
      </c>
      <c r="C15" s="16">
        <v>19800</v>
      </c>
      <c r="D15" s="16">
        <v>19800</v>
      </c>
      <c r="E15" s="16">
        <v>18000</v>
      </c>
      <c r="F15" s="16">
        <v>1800</v>
      </c>
      <c r="G15" s="16"/>
    </row>
    <row r="16" ht="20.25" customHeight="1" spans="1:7">
      <c r="A16" s="70">
        <v>2080505</v>
      </c>
      <c r="B16" s="70" t="s">
        <v>93</v>
      </c>
      <c r="C16" s="16">
        <v>159745.44</v>
      </c>
      <c r="D16" s="16">
        <v>159745.44</v>
      </c>
      <c r="E16" s="16">
        <v>159745.44</v>
      </c>
      <c r="F16" s="16"/>
      <c r="G16" s="16"/>
    </row>
    <row r="17" ht="20.25" customHeight="1" spans="1:7">
      <c r="A17" s="70">
        <v>2080506</v>
      </c>
      <c r="B17" s="70" t="s">
        <v>95</v>
      </c>
      <c r="C17" s="16">
        <v>156699.17</v>
      </c>
      <c r="D17" s="16">
        <v>156699.17</v>
      </c>
      <c r="E17" s="16">
        <v>156699.17</v>
      </c>
      <c r="F17" s="16"/>
      <c r="G17" s="16"/>
    </row>
    <row r="18" ht="20.25" customHeight="1" spans="1:7">
      <c r="A18" s="15" t="s">
        <v>96</v>
      </c>
      <c r="B18" s="15" t="s">
        <v>97</v>
      </c>
      <c r="C18" s="16">
        <v>183240.19</v>
      </c>
      <c r="D18" s="16">
        <v>183240.19</v>
      </c>
      <c r="E18" s="16">
        <v>183240.19</v>
      </c>
      <c r="F18" s="16"/>
      <c r="G18" s="16"/>
    </row>
    <row r="19" ht="20.25" customHeight="1" spans="1:7">
      <c r="A19" s="69" t="s">
        <v>98</v>
      </c>
      <c r="B19" s="69" t="s">
        <v>99</v>
      </c>
      <c r="C19" s="16">
        <v>183240.19</v>
      </c>
      <c r="D19" s="16">
        <v>183240.19</v>
      </c>
      <c r="E19" s="16">
        <v>183240.19</v>
      </c>
      <c r="F19" s="16"/>
      <c r="G19" s="16"/>
    </row>
    <row r="20" ht="20.25" customHeight="1" spans="1:7">
      <c r="A20" s="70">
        <v>2101101</v>
      </c>
      <c r="B20" s="70" t="s">
        <v>101</v>
      </c>
      <c r="C20" s="16">
        <v>49881.42</v>
      </c>
      <c r="D20" s="16">
        <v>49881.42</v>
      </c>
      <c r="E20" s="16">
        <v>49881.42</v>
      </c>
      <c r="F20" s="16"/>
      <c r="G20" s="16"/>
    </row>
    <row r="21" ht="20.25" customHeight="1" spans="1:7">
      <c r="A21" s="70">
        <v>2101102</v>
      </c>
      <c r="B21" s="70" t="s">
        <v>103</v>
      </c>
      <c r="C21" s="16">
        <v>32986.52</v>
      </c>
      <c r="D21" s="16">
        <v>32986.52</v>
      </c>
      <c r="E21" s="16">
        <v>32986.52</v>
      </c>
      <c r="F21" s="16"/>
      <c r="G21" s="16"/>
    </row>
    <row r="22" ht="20.25" customHeight="1" spans="1:7">
      <c r="A22" s="70">
        <v>2101103</v>
      </c>
      <c r="B22" s="70" t="s">
        <v>105</v>
      </c>
      <c r="C22" s="16">
        <v>89053.2</v>
      </c>
      <c r="D22" s="16">
        <v>89053.2</v>
      </c>
      <c r="E22" s="16">
        <v>89053.2</v>
      </c>
      <c r="F22" s="16"/>
      <c r="G22" s="16"/>
    </row>
    <row r="23" ht="20.25" customHeight="1" spans="1:7">
      <c r="A23" s="70">
        <v>2101199</v>
      </c>
      <c r="B23" s="70" t="s">
        <v>107</v>
      </c>
      <c r="C23" s="16">
        <v>11319.05</v>
      </c>
      <c r="D23" s="16">
        <v>11319.05</v>
      </c>
      <c r="E23" s="16">
        <v>11319.05</v>
      </c>
      <c r="F23" s="16"/>
      <c r="G23" s="16"/>
    </row>
    <row r="24" ht="20.25" customHeight="1" spans="1:7">
      <c r="A24" s="15" t="s">
        <v>108</v>
      </c>
      <c r="B24" s="15" t="s">
        <v>109</v>
      </c>
      <c r="C24" s="16">
        <v>130500</v>
      </c>
      <c r="D24" s="16">
        <v>130500</v>
      </c>
      <c r="E24" s="16">
        <v>130500</v>
      </c>
      <c r="F24" s="16"/>
      <c r="G24" s="16"/>
    </row>
    <row r="25" ht="20.25" customHeight="1" spans="1:7">
      <c r="A25" s="69" t="s">
        <v>110</v>
      </c>
      <c r="B25" s="69" t="s">
        <v>111</v>
      </c>
      <c r="C25" s="16">
        <v>130500</v>
      </c>
      <c r="D25" s="16">
        <v>130500</v>
      </c>
      <c r="E25" s="16">
        <v>130500</v>
      </c>
      <c r="F25" s="16"/>
      <c r="G25" s="16"/>
    </row>
    <row r="26" ht="20.25" customHeight="1" spans="1:7">
      <c r="A26" s="70">
        <v>2210201</v>
      </c>
      <c r="B26" s="70" t="s">
        <v>113</v>
      </c>
      <c r="C26" s="16">
        <v>130500</v>
      </c>
      <c r="D26" s="16">
        <v>130500</v>
      </c>
      <c r="E26" s="16">
        <v>130500</v>
      </c>
      <c r="F26" s="16"/>
      <c r="G26" s="16"/>
    </row>
    <row r="27" ht="20.25" customHeight="1" spans="1:7">
      <c r="A27" s="46" t="s">
        <v>114</v>
      </c>
      <c r="B27" s="46"/>
      <c r="C27" s="47">
        <v>2111997.45</v>
      </c>
      <c r="D27" s="47">
        <v>2011997.45</v>
      </c>
      <c r="E27" s="47">
        <v>1856547.45</v>
      </c>
      <c r="F27" s="47">
        <v>155450</v>
      </c>
      <c r="G27" s="47">
        <v>100000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C21" sqref="C2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6"/>
      <c r="B1" s="66"/>
      <c r="C1" s="52"/>
      <c r="D1" s="1"/>
      <c r="E1" s="1"/>
      <c r="F1" s="57" t="s">
        <v>132</v>
      </c>
    </row>
    <row r="2" ht="41.25" customHeight="1" spans="1:6">
      <c r="A2" s="53" t="s">
        <v>133</v>
      </c>
      <c r="B2" s="53"/>
      <c r="C2" s="53"/>
      <c r="D2" s="53"/>
      <c r="E2" s="53"/>
      <c r="F2" s="53"/>
    </row>
    <row r="3" ht="18.75" customHeight="1" spans="1:6">
      <c r="A3" s="4" t="s">
        <v>2</v>
      </c>
      <c r="B3" s="4"/>
      <c r="C3" s="4"/>
      <c r="D3" s="67"/>
      <c r="E3" s="1"/>
      <c r="F3" s="57" t="s">
        <v>30</v>
      </c>
    </row>
    <row r="4" ht="18.75" customHeight="1" spans="1:6">
      <c r="A4" s="12" t="s">
        <v>134</v>
      </c>
      <c r="B4" s="30" t="s">
        <v>135</v>
      </c>
      <c r="C4" s="30" t="s">
        <v>136</v>
      </c>
      <c r="D4" s="30"/>
      <c r="E4" s="30"/>
      <c r="F4" s="30" t="s">
        <v>137</v>
      </c>
    </row>
    <row r="5" ht="18.75" customHeight="1" spans="1:6">
      <c r="A5" s="12"/>
      <c r="B5" s="30"/>
      <c r="C5" s="30" t="s">
        <v>35</v>
      </c>
      <c r="D5" s="30" t="s">
        <v>138</v>
      </c>
      <c r="E5" s="30" t="s">
        <v>139</v>
      </c>
      <c r="F5" s="30"/>
    </row>
    <row r="6" ht="18.75" customHeight="1" spans="1:6">
      <c r="A6" s="58">
        <v>1</v>
      </c>
      <c r="B6" s="6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3600</v>
      </c>
      <c r="B7" s="16"/>
      <c r="C7" s="16"/>
      <c r="D7" s="16"/>
      <c r="E7" s="16"/>
      <c r="F7" s="16">
        <v>3600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6"/>
  <sheetViews>
    <sheetView showZeros="0" topLeftCell="A10" workbookViewId="0">
      <selection activeCell="C27" sqref="C27"/>
    </sheetView>
  </sheetViews>
  <sheetFormatPr defaultColWidth="8.85" defaultRowHeight="15" customHeight="1"/>
  <cols>
    <col min="1" max="1" width="28.575" customWidth="1"/>
    <col min="2" max="2" width="21.125" customWidth="1"/>
    <col min="3" max="3" width="19.125" customWidth="1"/>
    <col min="4" max="4" width="11.875" customWidth="1"/>
    <col min="5" max="5" width="28.575" customWidth="1"/>
    <col min="6" max="6" width="12.625" customWidth="1"/>
    <col min="7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140</v>
      </c>
    </row>
    <row r="2" ht="45" customHeight="1" spans="1:23">
      <c r="A2" s="3" t="s">
        <v>141</v>
      </c>
      <c r="B2" s="3"/>
      <c r="C2" s="3"/>
      <c r="D2" s="3"/>
      <c r="E2" s="3"/>
      <c r="F2" s="3"/>
      <c r="G2" s="3"/>
      <c r="H2" s="3"/>
      <c r="I2" s="3"/>
      <c r="J2" s="3"/>
      <c r="K2" s="3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5"/>
      <c r="I3" s="55"/>
      <c r="J3" s="55"/>
      <c r="K3" s="5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63" t="s">
        <v>142</v>
      </c>
      <c r="B4" s="63" t="s">
        <v>143</v>
      </c>
      <c r="C4" s="63" t="s">
        <v>144</v>
      </c>
      <c r="D4" s="63" t="s">
        <v>145</v>
      </c>
      <c r="E4" s="63" t="s">
        <v>146</v>
      </c>
      <c r="F4" s="63" t="s">
        <v>147</v>
      </c>
      <c r="G4" s="63" t="s">
        <v>148</v>
      </c>
      <c r="H4" s="64" t="s">
        <v>33</v>
      </c>
      <c r="I4" s="64" t="s">
        <v>149</v>
      </c>
      <c r="J4" s="63"/>
      <c r="K4" s="63"/>
      <c r="L4" s="63"/>
      <c r="M4" s="63"/>
      <c r="N4" s="63" t="s">
        <v>150</v>
      </c>
      <c r="O4" s="63"/>
      <c r="P4" s="63"/>
      <c r="Q4" s="63" t="s">
        <v>39</v>
      </c>
      <c r="R4" s="63" t="s">
        <v>66</v>
      </c>
      <c r="S4" s="63"/>
      <c r="T4" s="63"/>
      <c r="U4" s="63"/>
      <c r="V4" s="63"/>
      <c r="W4" s="63"/>
    </row>
    <row r="5" ht="18.75" customHeight="1" spans="1:23">
      <c r="A5" s="63"/>
      <c r="B5" s="63"/>
      <c r="C5" s="63"/>
      <c r="D5" s="63"/>
      <c r="E5" s="63"/>
      <c r="F5" s="63"/>
      <c r="G5" s="63"/>
      <c r="H5" s="64" t="s">
        <v>151</v>
      </c>
      <c r="I5" s="64" t="s">
        <v>152</v>
      </c>
      <c r="J5" s="63" t="s">
        <v>37</v>
      </c>
      <c r="K5" s="63" t="s">
        <v>38</v>
      </c>
      <c r="L5" s="63"/>
      <c r="M5" s="63"/>
      <c r="N5" s="63" t="s">
        <v>150</v>
      </c>
      <c r="O5" s="63" t="s">
        <v>37</v>
      </c>
      <c r="P5" s="63" t="s">
        <v>38</v>
      </c>
      <c r="Q5" s="63" t="s">
        <v>39</v>
      </c>
      <c r="R5" s="63" t="s">
        <v>66</v>
      </c>
      <c r="S5" s="63" t="s">
        <v>42</v>
      </c>
      <c r="T5" s="63" t="s">
        <v>43</v>
      </c>
      <c r="U5" s="63" t="s">
        <v>44</v>
      </c>
      <c r="V5" s="63" t="s">
        <v>45</v>
      </c>
      <c r="W5" s="63" t="s">
        <v>46</v>
      </c>
    </row>
    <row r="6" ht="18.75" customHeight="1" spans="1:23">
      <c r="A6" s="63"/>
      <c r="B6" s="63"/>
      <c r="C6" s="63"/>
      <c r="D6" s="63"/>
      <c r="E6" s="63"/>
      <c r="F6" s="63"/>
      <c r="G6" s="63"/>
      <c r="H6" s="64"/>
      <c r="I6" s="64" t="s">
        <v>153</v>
      </c>
      <c r="J6" s="63" t="s">
        <v>154</v>
      </c>
      <c r="K6" s="63" t="s">
        <v>155</v>
      </c>
      <c r="L6" s="63" t="s">
        <v>156</v>
      </c>
      <c r="M6" s="63" t="s">
        <v>157</v>
      </c>
      <c r="N6" s="63" t="s">
        <v>36</v>
      </c>
      <c r="O6" s="63" t="s">
        <v>37</v>
      </c>
      <c r="P6" s="63" t="s">
        <v>38</v>
      </c>
      <c r="Q6" s="63"/>
      <c r="R6" s="63" t="s">
        <v>35</v>
      </c>
      <c r="S6" s="63" t="s">
        <v>42</v>
      </c>
      <c r="T6" s="63" t="s">
        <v>43</v>
      </c>
      <c r="U6" s="63" t="s">
        <v>44</v>
      </c>
      <c r="V6" s="63" t="s">
        <v>45</v>
      </c>
      <c r="W6" s="63" t="s">
        <v>46</v>
      </c>
    </row>
    <row r="7" ht="22.65" customHeight="1" spans="1:23">
      <c r="A7" s="63"/>
      <c r="B7" s="63"/>
      <c r="C7" s="63"/>
      <c r="D7" s="63"/>
      <c r="E7" s="63"/>
      <c r="F7" s="63"/>
      <c r="G7" s="63"/>
      <c r="H7" s="64"/>
      <c r="I7" s="64" t="s">
        <v>35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ht="18.75" customHeight="1" spans="1:23">
      <c r="A8" s="64" t="s">
        <v>47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64">
        <v>21</v>
      </c>
      <c r="V8" s="64">
        <v>22</v>
      </c>
      <c r="W8" s="64">
        <v>23</v>
      </c>
    </row>
    <row r="9" ht="18.75" customHeight="1" spans="1:23">
      <c r="A9" s="8" t="s">
        <v>57</v>
      </c>
      <c r="B9" s="8"/>
      <c r="C9" s="9"/>
      <c r="D9" s="8"/>
      <c r="E9" s="8"/>
      <c r="F9" s="8"/>
      <c r="G9" s="8"/>
      <c r="H9" s="16">
        <v>2011997.45</v>
      </c>
      <c r="I9" s="16">
        <v>2011997.45</v>
      </c>
      <c r="J9" s="16"/>
      <c r="K9" s="16"/>
      <c r="L9" s="16">
        <v>2011997.45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65" t="s">
        <v>57</v>
      </c>
      <c r="B10" s="8" t="s">
        <v>158</v>
      </c>
      <c r="C10" s="9" t="s">
        <v>159</v>
      </c>
      <c r="D10" s="8" t="s">
        <v>78</v>
      </c>
      <c r="E10" s="8" t="s">
        <v>79</v>
      </c>
      <c r="F10" s="8" t="s">
        <v>160</v>
      </c>
      <c r="G10" s="8" t="s">
        <v>161</v>
      </c>
      <c r="H10" s="16">
        <v>259596</v>
      </c>
      <c r="I10" s="16">
        <v>259596</v>
      </c>
      <c r="J10" s="16"/>
      <c r="K10" s="16"/>
      <c r="L10" s="16">
        <v>259596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65" t="s">
        <v>57</v>
      </c>
      <c r="B11" s="8" t="s">
        <v>158</v>
      </c>
      <c r="C11" s="9" t="s">
        <v>159</v>
      </c>
      <c r="D11" s="8" t="s">
        <v>78</v>
      </c>
      <c r="E11" s="8" t="s">
        <v>79</v>
      </c>
      <c r="F11" s="8" t="s">
        <v>162</v>
      </c>
      <c r="G11" s="8" t="s">
        <v>163</v>
      </c>
      <c r="H11" s="16">
        <v>324492</v>
      </c>
      <c r="I11" s="16">
        <v>324492</v>
      </c>
      <c r="J11" s="16"/>
      <c r="K11" s="16"/>
      <c r="L11" s="16">
        <v>324492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65" t="s">
        <v>57</v>
      </c>
      <c r="B12" s="8" t="s">
        <v>158</v>
      </c>
      <c r="C12" s="9" t="s">
        <v>159</v>
      </c>
      <c r="D12" s="8" t="s">
        <v>78</v>
      </c>
      <c r="E12" s="8" t="s">
        <v>79</v>
      </c>
      <c r="F12" s="8" t="s">
        <v>164</v>
      </c>
      <c r="G12" s="8" t="s">
        <v>165</v>
      </c>
      <c r="H12" s="16">
        <v>1500</v>
      </c>
      <c r="I12" s="16">
        <v>1500</v>
      </c>
      <c r="J12" s="16"/>
      <c r="K12" s="16"/>
      <c r="L12" s="16">
        <v>1500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65" t="s">
        <v>57</v>
      </c>
      <c r="B13" s="8" t="s">
        <v>158</v>
      </c>
      <c r="C13" s="9" t="s">
        <v>159</v>
      </c>
      <c r="D13" s="8" t="s">
        <v>78</v>
      </c>
      <c r="E13" s="8" t="s">
        <v>79</v>
      </c>
      <c r="F13" s="8" t="s">
        <v>164</v>
      </c>
      <c r="G13" s="8" t="s">
        <v>165</v>
      </c>
      <c r="H13" s="16">
        <v>21633</v>
      </c>
      <c r="I13" s="16">
        <v>21633</v>
      </c>
      <c r="J13" s="16"/>
      <c r="K13" s="16"/>
      <c r="L13" s="16">
        <v>21633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65" t="s">
        <v>57</v>
      </c>
      <c r="B14" s="8" t="s">
        <v>166</v>
      </c>
      <c r="C14" s="9" t="s">
        <v>167</v>
      </c>
      <c r="D14" s="8" t="s">
        <v>78</v>
      </c>
      <c r="E14" s="8" t="s">
        <v>79</v>
      </c>
      <c r="F14" s="8" t="s">
        <v>168</v>
      </c>
      <c r="G14" s="8" t="s">
        <v>169</v>
      </c>
      <c r="H14" s="16">
        <v>797.8</v>
      </c>
      <c r="I14" s="16">
        <v>797.8</v>
      </c>
      <c r="J14" s="16"/>
      <c r="K14" s="16"/>
      <c r="L14" s="16">
        <v>797.8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65" t="s">
        <v>57</v>
      </c>
      <c r="B15" s="8" t="s">
        <v>166</v>
      </c>
      <c r="C15" s="9" t="s">
        <v>167</v>
      </c>
      <c r="D15" s="8" t="s">
        <v>92</v>
      </c>
      <c r="E15" s="8" t="s">
        <v>93</v>
      </c>
      <c r="F15" s="8" t="s">
        <v>170</v>
      </c>
      <c r="G15" s="8" t="s">
        <v>171</v>
      </c>
      <c r="H15" s="16">
        <v>96156.96</v>
      </c>
      <c r="I15" s="16">
        <v>96156.96</v>
      </c>
      <c r="J15" s="16"/>
      <c r="K15" s="16"/>
      <c r="L15" s="16">
        <v>96156.96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65" t="s">
        <v>57</v>
      </c>
      <c r="B16" s="8" t="s">
        <v>166</v>
      </c>
      <c r="C16" s="9" t="s">
        <v>167</v>
      </c>
      <c r="D16" s="8" t="s">
        <v>100</v>
      </c>
      <c r="E16" s="8" t="s">
        <v>101</v>
      </c>
      <c r="F16" s="8" t="s">
        <v>172</v>
      </c>
      <c r="G16" s="8" t="s">
        <v>173</v>
      </c>
      <c r="H16" s="16">
        <v>49881.42</v>
      </c>
      <c r="I16" s="16">
        <v>49881.42</v>
      </c>
      <c r="J16" s="16"/>
      <c r="K16" s="16"/>
      <c r="L16" s="16">
        <v>49881.42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65" t="s">
        <v>57</v>
      </c>
      <c r="B17" s="8" t="s">
        <v>166</v>
      </c>
      <c r="C17" s="9" t="s">
        <v>167</v>
      </c>
      <c r="D17" s="8" t="s">
        <v>104</v>
      </c>
      <c r="E17" s="8" t="s">
        <v>105</v>
      </c>
      <c r="F17" s="8" t="s">
        <v>174</v>
      </c>
      <c r="G17" s="8" t="s">
        <v>175</v>
      </c>
      <c r="H17" s="16">
        <v>59360.6</v>
      </c>
      <c r="I17" s="16">
        <v>59360.6</v>
      </c>
      <c r="J17" s="16"/>
      <c r="K17" s="16"/>
      <c r="L17" s="16">
        <v>59360.6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65" t="s">
        <v>57</v>
      </c>
      <c r="B18" s="8" t="s">
        <v>166</v>
      </c>
      <c r="C18" s="9" t="s">
        <v>167</v>
      </c>
      <c r="D18" s="8" t="s">
        <v>106</v>
      </c>
      <c r="E18" s="8" t="s">
        <v>107</v>
      </c>
      <c r="F18" s="8" t="s">
        <v>168</v>
      </c>
      <c r="G18" s="8" t="s">
        <v>169</v>
      </c>
      <c r="H18" s="16">
        <v>3004.91</v>
      </c>
      <c r="I18" s="16">
        <v>3004.91</v>
      </c>
      <c r="J18" s="16"/>
      <c r="K18" s="16"/>
      <c r="L18" s="16">
        <v>3004.91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65" t="s">
        <v>57</v>
      </c>
      <c r="B19" s="8" t="s">
        <v>166</v>
      </c>
      <c r="C19" s="9" t="s">
        <v>167</v>
      </c>
      <c r="D19" s="8" t="s">
        <v>106</v>
      </c>
      <c r="E19" s="8" t="s">
        <v>107</v>
      </c>
      <c r="F19" s="8" t="s">
        <v>168</v>
      </c>
      <c r="G19" s="8" t="s">
        <v>169</v>
      </c>
      <c r="H19" s="16">
        <v>3996</v>
      </c>
      <c r="I19" s="16">
        <v>3996</v>
      </c>
      <c r="J19" s="16"/>
      <c r="K19" s="16"/>
      <c r="L19" s="16">
        <v>3996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65" t="s">
        <v>57</v>
      </c>
      <c r="B20" s="8" t="s">
        <v>176</v>
      </c>
      <c r="C20" s="9" t="s">
        <v>113</v>
      </c>
      <c r="D20" s="8" t="s">
        <v>112</v>
      </c>
      <c r="E20" s="8" t="s">
        <v>113</v>
      </c>
      <c r="F20" s="8" t="s">
        <v>177</v>
      </c>
      <c r="G20" s="8" t="s">
        <v>113</v>
      </c>
      <c r="H20" s="16">
        <v>80892</v>
      </c>
      <c r="I20" s="16">
        <v>80892</v>
      </c>
      <c r="J20" s="16"/>
      <c r="K20" s="16"/>
      <c r="L20" s="16">
        <v>80892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65" t="s">
        <v>57</v>
      </c>
      <c r="B21" s="8" t="s">
        <v>178</v>
      </c>
      <c r="C21" s="9" t="s">
        <v>179</v>
      </c>
      <c r="D21" s="8" t="s">
        <v>78</v>
      </c>
      <c r="E21" s="8" t="s">
        <v>79</v>
      </c>
      <c r="F21" s="8" t="s">
        <v>180</v>
      </c>
      <c r="G21" s="8" t="s">
        <v>179</v>
      </c>
      <c r="H21" s="16">
        <v>7500</v>
      </c>
      <c r="I21" s="16">
        <v>7500</v>
      </c>
      <c r="J21" s="16"/>
      <c r="K21" s="16"/>
      <c r="L21" s="16">
        <v>7500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65" t="s">
        <v>57</v>
      </c>
      <c r="B22" s="8" t="s">
        <v>181</v>
      </c>
      <c r="C22" s="9" t="s">
        <v>182</v>
      </c>
      <c r="D22" s="8" t="s">
        <v>78</v>
      </c>
      <c r="E22" s="8" t="s">
        <v>79</v>
      </c>
      <c r="F22" s="8" t="s">
        <v>183</v>
      </c>
      <c r="G22" s="8" t="s">
        <v>184</v>
      </c>
      <c r="H22" s="16">
        <v>35150</v>
      </c>
      <c r="I22" s="16">
        <v>35150</v>
      </c>
      <c r="J22" s="16"/>
      <c r="K22" s="16"/>
      <c r="L22" s="16">
        <v>35150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65" t="s">
        <v>57</v>
      </c>
      <c r="B23" s="8" t="s">
        <v>181</v>
      </c>
      <c r="C23" s="9" t="s">
        <v>182</v>
      </c>
      <c r="D23" s="8" t="s">
        <v>78</v>
      </c>
      <c r="E23" s="8" t="s">
        <v>79</v>
      </c>
      <c r="F23" s="8" t="s">
        <v>185</v>
      </c>
      <c r="G23" s="8" t="s">
        <v>186</v>
      </c>
      <c r="H23" s="16">
        <v>10000</v>
      </c>
      <c r="I23" s="16">
        <v>10000</v>
      </c>
      <c r="J23" s="16"/>
      <c r="K23" s="16"/>
      <c r="L23" s="16">
        <v>10000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65" t="s">
        <v>57</v>
      </c>
      <c r="B24" s="8" t="s">
        <v>181</v>
      </c>
      <c r="C24" s="9" t="s">
        <v>182</v>
      </c>
      <c r="D24" s="8" t="s">
        <v>78</v>
      </c>
      <c r="E24" s="8" t="s">
        <v>79</v>
      </c>
      <c r="F24" s="8" t="s">
        <v>187</v>
      </c>
      <c r="G24" s="8" t="s">
        <v>188</v>
      </c>
      <c r="H24" s="16">
        <v>4380</v>
      </c>
      <c r="I24" s="16">
        <v>4380</v>
      </c>
      <c r="J24" s="16"/>
      <c r="K24" s="16"/>
      <c r="L24" s="16">
        <v>4380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65" t="s">
        <v>57</v>
      </c>
      <c r="B25" s="8" t="s">
        <v>181</v>
      </c>
      <c r="C25" s="9" t="s">
        <v>182</v>
      </c>
      <c r="D25" s="8" t="s">
        <v>88</v>
      </c>
      <c r="E25" s="8" t="s">
        <v>89</v>
      </c>
      <c r="F25" s="8" t="s">
        <v>189</v>
      </c>
      <c r="G25" s="8" t="s">
        <v>190</v>
      </c>
      <c r="H25" s="16">
        <v>4200</v>
      </c>
      <c r="I25" s="16">
        <v>4200</v>
      </c>
      <c r="J25" s="16"/>
      <c r="K25" s="16"/>
      <c r="L25" s="16">
        <v>4200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65" t="s">
        <v>57</v>
      </c>
      <c r="B26" s="8" t="s">
        <v>191</v>
      </c>
      <c r="C26" s="9" t="s">
        <v>192</v>
      </c>
      <c r="D26" s="8" t="s">
        <v>78</v>
      </c>
      <c r="E26" s="8" t="s">
        <v>79</v>
      </c>
      <c r="F26" s="8" t="s">
        <v>187</v>
      </c>
      <c r="G26" s="8" t="s">
        <v>188</v>
      </c>
      <c r="H26" s="16">
        <v>43800</v>
      </c>
      <c r="I26" s="16">
        <v>43800</v>
      </c>
      <c r="J26" s="16"/>
      <c r="K26" s="16"/>
      <c r="L26" s="16">
        <v>43800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65" t="s">
        <v>57</v>
      </c>
      <c r="B27" s="8" t="s">
        <v>193</v>
      </c>
      <c r="C27" s="9" t="s">
        <v>194</v>
      </c>
      <c r="D27" s="8" t="s">
        <v>88</v>
      </c>
      <c r="E27" s="8" t="s">
        <v>89</v>
      </c>
      <c r="F27" s="8" t="s">
        <v>195</v>
      </c>
      <c r="G27" s="8" t="s">
        <v>196</v>
      </c>
      <c r="H27" s="16">
        <v>42000</v>
      </c>
      <c r="I27" s="16">
        <v>42000</v>
      </c>
      <c r="J27" s="16"/>
      <c r="K27" s="16"/>
      <c r="L27" s="16">
        <v>42000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65" t="s">
        <v>57</v>
      </c>
      <c r="B28" s="8" t="s">
        <v>197</v>
      </c>
      <c r="C28" s="9" t="s">
        <v>198</v>
      </c>
      <c r="D28" s="8" t="s">
        <v>78</v>
      </c>
      <c r="E28" s="8" t="s">
        <v>79</v>
      </c>
      <c r="F28" s="8" t="s">
        <v>164</v>
      </c>
      <c r="G28" s="8" t="s">
        <v>165</v>
      </c>
      <c r="H28" s="16">
        <v>54960</v>
      </c>
      <c r="I28" s="16">
        <v>54960</v>
      </c>
      <c r="J28" s="16"/>
      <c r="K28" s="16"/>
      <c r="L28" s="16">
        <v>54960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8.75" customHeight="1" spans="1:23">
      <c r="A29" s="65" t="s">
        <v>57</v>
      </c>
      <c r="B29" s="8" t="s">
        <v>197</v>
      </c>
      <c r="C29" s="9" t="s">
        <v>198</v>
      </c>
      <c r="D29" s="8" t="s">
        <v>78</v>
      </c>
      <c r="E29" s="8" t="s">
        <v>79</v>
      </c>
      <c r="F29" s="8" t="s">
        <v>164</v>
      </c>
      <c r="G29" s="8" t="s">
        <v>165</v>
      </c>
      <c r="H29" s="16">
        <v>27069.85</v>
      </c>
      <c r="I29" s="16">
        <v>27069.85</v>
      </c>
      <c r="J29" s="16"/>
      <c r="K29" s="16"/>
      <c r="L29" s="16">
        <v>27069.85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65" t="s">
        <v>57</v>
      </c>
      <c r="B30" s="8" t="s">
        <v>199</v>
      </c>
      <c r="C30" s="9" t="s">
        <v>200</v>
      </c>
      <c r="D30" s="8" t="s">
        <v>78</v>
      </c>
      <c r="E30" s="8" t="s">
        <v>79</v>
      </c>
      <c r="F30" s="8" t="s">
        <v>189</v>
      </c>
      <c r="G30" s="8" t="s">
        <v>190</v>
      </c>
      <c r="H30" s="16">
        <v>2500</v>
      </c>
      <c r="I30" s="16">
        <v>2500</v>
      </c>
      <c r="J30" s="16"/>
      <c r="K30" s="16"/>
      <c r="L30" s="16">
        <v>2500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65" t="s">
        <v>57</v>
      </c>
      <c r="B31" s="8" t="s">
        <v>201</v>
      </c>
      <c r="C31" s="9" t="s">
        <v>202</v>
      </c>
      <c r="D31" s="8" t="s">
        <v>78</v>
      </c>
      <c r="E31" s="8" t="s">
        <v>79</v>
      </c>
      <c r="F31" s="8" t="s">
        <v>203</v>
      </c>
      <c r="G31" s="8" t="s">
        <v>204</v>
      </c>
      <c r="H31" s="16">
        <v>36000</v>
      </c>
      <c r="I31" s="16">
        <v>36000</v>
      </c>
      <c r="J31" s="16"/>
      <c r="K31" s="16"/>
      <c r="L31" s="16">
        <v>36000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18.75" customHeight="1" spans="1:23">
      <c r="A32" s="65" t="s">
        <v>57</v>
      </c>
      <c r="B32" s="8" t="s">
        <v>205</v>
      </c>
      <c r="C32" s="9" t="s">
        <v>206</v>
      </c>
      <c r="D32" s="8" t="s">
        <v>94</v>
      </c>
      <c r="E32" s="8" t="s">
        <v>95</v>
      </c>
      <c r="F32" s="8" t="s">
        <v>207</v>
      </c>
      <c r="G32" s="8" t="s">
        <v>208</v>
      </c>
      <c r="H32" s="16">
        <v>156699.17</v>
      </c>
      <c r="I32" s="16">
        <v>156699.17</v>
      </c>
      <c r="J32" s="16"/>
      <c r="K32" s="16"/>
      <c r="L32" s="16">
        <v>156699.17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18.75" customHeight="1" spans="1:23">
      <c r="A33" s="65" t="s">
        <v>60</v>
      </c>
      <c r="B33" s="8" t="s">
        <v>209</v>
      </c>
      <c r="C33" s="9" t="s">
        <v>210</v>
      </c>
      <c r="D33" s="8" t="s">
        <v>80</v>
      </c>
      <c r="E33" s="8" t="s">
        <v>81</v>
      </c>
      <c r="F33" s="8" t="s">
        <v>160</v>
      </c>
      <c r="G33" s="8" t="s">
        <v>161</v>
      </c>
      <c r="H33" s="16">
        <v>163872</v>
      </c>
      <c r="I33" s="16">
        <v>163872</v>
      </c>
      <c r="J33" s="16"/>
      <c r="K33" s="16"/>
      <c r="L33" s="16">
        <v>163872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18.75" customHeight="1" spans="1:23">
      <c r="A34" s="65" t="s">
        <v>60</v>
      </c>
      <c r="B34" s="8" t="s">
        <v>209</v>
      </c>
      <c r="C34" s="9" t="s">
        <v>210</v>
      </c>
      <c r="D34" s="8" t="s">
        <v>80</v>
      </c>
      <c r="E34" s="8" t="s">
        <v>81</v>
      </c>
      <c r="F34" s="8" t="s">
        <v>162</v>
      </c>
      <c r="G34" s="8" t="s">
        <v>163</v>
      </c>
      <c r="H34" s="16">
        <v>18780</v>
      </c>
      <c r="I34" s="16">
        <v>18780</v>
      </c>
      <c r="J34" s="16"/>
      <c r="K34" s="16"/>
      <c r="L34" s="16">
        <v>18780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18.75" customHeight="1" spans="1:23">
      <c r="A35" s="65" t="s">
        <v>60</v>
      </c>
      <c r="B35" s="8" t="s">
        <v>209</v>
      </c>
      <c r="C35" s="9" t="s">
        <v>210</v>
      </c>
      <c r="D35" s="8" t="s">
        <v>80</v>
      </c>
      <c r="E35" s="8" t="s">
        <v>81</v>
      </c>
      <c r="F35" s="8" t="s">
        <v>164</v>
      </c>
      <c r="G35" s="8" t="s">
        <v>165</v>
      </c>
      <c r="H35" s="16">
        <v>1200</v>
      </c>
      <c r="I35" s="16">
        <v>1200</v>
      </c>
      <c r="J35" s="16"/>
      <c r="K35" s="16"/>
      <c r="L35" s="16">
        <v>1200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18.75" customHeight="1" spans="1:23">
      <c r="A36" s="65" t="s">
        <v>60</v>
      </c>
      <c r="B36" s="8" t="s">
        <v>209</v>
      </c>
      <c r="C36" s="9" t="s">
        <v>210</v>
      </c>
      <c r="D36" s="8" t="s">
        <v>80</v>
      </c>
      <c r="E36" s="8" t="s">
        <v>81</v>
      </c>
      <c r="F36" s="8" t="s">
        <v>211</v>
      </c>
      <c r="G36" s="8" t="s">
        <v>212</v>
      </c>
      <c r="H36" s="16">
        <v>120000</v>
      </c>
      <c r="I36" s="16">
        <v>120000</v>
      </c>
      <c r="J36" s="16"/>
      <c r="K36" s="16"/>
      <c r="L36" s="16">
        <v>120000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18.75" customHeight="1" spans="1:23">
      <c r="A37" s="65" t="s">
        <v>60</v>
      </c>
      <c r="B37" s="8" t="s">
        <v>209</v>
      </c>
      <c r="C37" s="9" t="s">
        <v>210</v>
      </c>
      <c r="D37" s="8" t="s">
        <v>80</v>
      </c>
      <c r="E37" s="8" t="s">
        <v>81</v>
      </c>
      <c r="F37" s="8" t="s">
        <v>211</v>
      </c>
      <c r="G37" s="8" t="s">
        <v>212</v>
      </c>
      <c r="H37" s="16">
        <v>61680</v>
      </c>
      <c r="I37" s="16">
        <v>61680</v>
      </c>
      <c r="J37" s="16"/>
      <c r="K37" s="16"/>
      <c r="L37" s="16">
        <v>61680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18.75" customHeight="1" spans="1:23">
      <c r="A38" s="65" t="s">
        <v>60</v>
      </c>
      <c r="B38" s="8" t="s">
        <v>213</v>
      </c>
      <c r="C38" s="9" t="s">
        <v>167</v>
      </c>
      <c r="D38" s="8" t="s">
        <v>80</v>
      </c>
      <c r="E38" s="8" t="s">
        <v>81</v>
      </c>
      <c r="F38" s="8" t="s">
        <v>168</v>
      </c>
      <c r="G38" s="8" t="s">
        <v>169</v>
      </c>
      <c r="H38" s="16">
        <v>2782</v>
      </c>
      <c r="I38" s="16">
        <v>2782</v>
      </c>
      <c r="J38" s="16"/>
      <c r="K38" s="16"/>
      <c r="L38" s="16">
        <v>2782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18.75" customHeight="1" spans="1:23">
      <c r="A39" s="65" t="s">
        <v>60</v>
      </c>
      <c r="B39" s="8" t="s">
        <v>213</v>
      </c>
      <c r="C39" s="9" t="s">
        <v>167</v>
      </c>
      <c r="D39" s="8" t="s">
        <v>92</v>
      </c>
      <c r="E39" s="8" t="s">
        <v>93</v>
      </c>
      <c r="F39" s="8" t="s">
        <v>170</v>
      </c>
      <c r="G39" s="8" t="s">
        <v>171</v>
      </c>
      <c r="H39" s="16">
        <v>63588.48</v>
      </c>
      <c r="I39" s="16">
        <v>63588.48</v>
      </c>
      <c r="J39" s="16"/>
      <c r="K39" s="16"/>
      <c r="L39" s="16">
        <v>63588.48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18.75" customHeight="1" spans="1:23">
      <c r="A40" s="65" t="s">
        <v>60</v>
      </c>
      <c r="B40" s="8" t="s">
        <v>213</v>
      </c>
      <c r="C40" s="9" t="s">
        <v>167</v>
      </c>
      <c r="D40" s="8" t="s">
        <v>102</v>
      </c>
      <c r="E40" s="8" t="s">
        <v>103</v>
      </c>
      <c r="F40" s="8" t="s">
        <v>172</v>
      </c>
      <c r="G40" s="8" t="s">
        <v>173</v>
      </c>
      <c r="H40" s="16">
        <v>32986.52</v>
      </c>
      <c r="I40" s="16">
        <v>32986.52</v>
      </c>
      <c r="J40" s="16"/>
      <c r="K40" s="16"/>
      <c r="L40" s="16">
        <v>32986.52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18.75" customHeight="1" spans="1:23">
      <c r="A41" s="65" t="s">
        <v>60</v>
      </c>
      <c r="B41" s="8" t="s">
        <v>213</v>
      </c>
      <c r="C41" s="9" t="s">
        <v>167</v>
      </c>
      <c r="D41" s="8" t="s">
        <v>104</v>
      </c>
      <c r="E41" s="8" t="s">
        <v>105</v>
      </c>
      <c r="F41" s="8" t="s">
        <v>174</v>
      </c>
      <c r="G41" s="8" t="s">
        <v>175</v>
      </c>
      <c r="H41" s="16">
        <v>29692.6</v>
      </c>
      <c r="I41" s="16">
        <v>29692.6</v>
      </c>
      <c r="J41" s="16"/>
      <c r="K41" s="16"/>
      <c r="L41" s="16">
        <v>29692.6</v>
      </c>
      <c r="M41" s="16"/>
      <c r="N41" s="16"/>
      <c r="O41" s="16"/>
      <c r="P41" s="23"/>
      <c r="Q41" s="16"/>
      <c r="R41" s="16"/>
      <c r="S41" s="16"/>
      <c r="T41" s="16"/>
      <c r="U41" s="16"/>
      <c r="V41" s="16"/>
      <c r="W41" s="16"/>
    </row>
    <row r="42" ht="18.75" customHeight="1" spans="1:23">
      <c r="A42" s="65" t="s">
        <v>60</v>
      </c>
      <c r="B42" s="8" t="s">
        <v>213</v>
      </c>
      <c r="C42" s="9" t="s">
        <v>167</v>
      </c>
      <c r="D42" s="8" t="s">
        <v>106</v>
      </c>
      <c r="E42" s="8" t="s">
        <v>107</v>
      </c>
      <c r="F42" s="8" t="s">
        <v>168</v>
      </c>
      <c r="G42" s="8" t="s">
        <v>169</v>
      </c>
      <c r="H42" s="16">
        <v>1987.14</v>
      </c>
      <c r="I42" s="16">
        <v>1987.14</v>
      </c>
      <c r="J42" s="16"/>
      <c r="K42" s="16"/>
      <c r="L42" s="16">
        <v>1987.14</v>
      </c>
      <c r="M42" s="16"/>
      <c r="N42" s="16"/>
      <c r="O42" s="16"/>
      <c r="P42" s="23"/>
      <c r="Q42" s="16"/>
      <c r="R42" s="16"/>
      <c r="S42" s="16"/>
      <c r="T42" s="16"/>
      <c r="U42" s="16"/>
      <c r="V42" s="16"/>
      <c r="W42" s="16"/>
    </row>
    <row r="43" ht="18.75" customHeight="1" spans="1:23">
      <c r="A43" s="65" t="s">
        <v>60</v>
      </c>
      <c r="B43" s="8" t="s">
        <v>213</v>
      </c>
      <c r="C43" s="9" t="s">
        <v>167</v>
      </c>
      <c r="D43" s="8" t="s">
        <v>106</v>
      </c>
      <c r="E43" s="8" t="s">
        <v>107</v>
      </c>
      <c r="F43" s="8" t="s">
        <v>168</v>
      </c>
      <c r="G43" s="8" t="s">
        <v>169</v>
      </c>
      <c r="H43" s="16">
        <v>2331</v>
      </c>
      <c r="I43" s="16">
        <v>2331</v>
      </c>
      <c r="J43" s="16"/>
      <c r="K43" s="16"/>
      <c r="L43" s="16">
        <v>2331</v>
      </c>
      <c r="M43" s="16"/>
      <c r="N43" s="16"/>
      <c r="O43" s="16"/>
      <c r="P43" s="23"/>
      <c r="Q43" s="16"/>
      <c r="R43" s="16"/>
      <c r="S43" s="16"/>
      <c r="T43" s="16"/>
      <c r="U43" s="16"/>
      <c r="V43" s="16"/>
      <c r="W43" s="16"/>
    </row>
    <row r="44" ht="18.75" customHeight="1" spans="1:23">
      <c r="A44" s="65" t="s">
        <v>60</v>
      </c>
      <c r="B44" s="8" t="s">
        <v>214</v>
      </c>
      <c r="C44" s="9" t="s">
        <v>113</v>
      </c>
      <c r="D44" s="8" t="s">
        <v>112</v>
      </c>
      <c r="E44" s="8" t="s">
        <v>113</v>
      </c>
      <c r="F44" s="8" t="s">
        <v>177</v>
      </c>
      <c r="G44" s="8" t="s">
        <v>113</v>
      </c>
      <c r="H44" s="16">
        <v>49608</v>
      </c>
      <c r="I44" s="16">
        <v>49608</v>
      </c>
      <c r="J44" s="16"/>
      <c r="K44" s="16"/>
      <c r="L44" s="16">
        <v>49608</v>
      </c>
      <c r="M44" s="16"/>
      <c r="N44" s="16"/>
      <c r="O44" s="16"/>
      <c r="P44" s="23"/>
      <c r="Q44" s="16"/>
      <c r="R44" s="16"/>
      <c r="S44" s="16"/>
      <c r="T44" s="16"/>
      <c r="U44" s="16"/>
      <c r="V44" s="16"/>
      <c r="W44" s="16"/>
    </row>
    <row r="45" ht="18.75" customHeight="1" spans="1:23">
      <c r="A45" s="65" t="s">
        <v>60</v>
      </c>
      <c r="B45" s="8" t="s">
        <v>215</v>
      </c>
      <c r="C45" s="9" t="s">
        <v>179</v>
      </c>
      <c r="D45" s="8" t="s">
        <v>80</v>
      </c>
      <c r="E45" s="8" t="s">
        <v>81</v>
      </c>
      <c r="F45" s="8" t="s">
        <v>180</v>
      </c>
      <c r="G45" s="8" t="s">
        <v>179</v>
      </c>
      <c r="H45" s="16">
        <v>6000</v>
      </c>
      <c r="I45" s="16">
        <v>6000</v>
      </c>
      <c r="J45" s="16"/>
      <c r="K45" s="16"/>
      <c r="L45" s="16">
        <v>6000</v>
      </c>
      <c r="M45" s="16"/>
      <c r="N45" s="16"/>
      <c r="O45" s="16"/>
      <c r="P45" s="23"/>
      <c r="Q45" s="16"/>
      <c r="R45" s="16"/>
      <c r="S45" s="16"/>
      <c r="T45" s="16"/>
      <c r="U45" s="16"/>
      <c r="V45" s="16"/>
      <c r="W45" s="16"/>
    </row>
    <row r="46" ht="18.75" customHeight="1" spans="1:23">
      <c r="A46" s="65" t="s">
        <v>60</v>
      </c>
      <c r="B46" s="8" t="s">
        <v>216</v>
      </c>
      <c r="C46" s="9" t="s">
        <v>182</v>
      </c>
      <c r="D46" s="8" t="s">
        <v>80</v>
      </c>
      <c r="E46" s="8" t="s">
        <v>81</v>
      </c>
      <c r="F46" s="8" t="s">
        <v>183</v>
      </c>
      <c r="G46" s="8" t="s">
        <v>184</v>
      </c>
      <c r="H46" s="16">
        <v>28520</v>
      </c>
      <c r="I46" s="16">
        <v>28520</v>
      </c>
      <c r="J46" s="16"/>
      <c r="K46" s="16"/>
      <c r="L46" s="16">
        <v>28520</v>
      </c>
      <c r="M46" s="16"/>
      <c r="N46" s="16"/>
      <c r="O46" s="16"/>
      <c r="P46" s="23"/>
      <c r="Q46" s="16"/>
      <c r="R46" s="16"/>
      <c r="S46" s="16"/>
      <c r="T46" s="16"/>
      <c r="U46" s="16"/>
      <c r="V46" s="16"/>
      <c r="W46" s="16"/>
    </row>
    <row r="47" ht="18.75" customHeight="1" spans="1:23">
      <c r="A47" s="65" t="s">
        <v>60</v>
      </c>
      <c r="B47" s="8" t="s">
        <v>216</v>
      </c>
      <c r="C47" s="9" t="s">
        <v>182</v>
      </c>
      <c r="D47" s="8" t="s">
        <v>80</v>
      </c>
      <c r="E47" s="8" t="s">
        <v>81</v>
      </c>
      <c r="F47" s="8" t="s">
        <v>185</v>
      </c>
      <c r="G47" s="8" t="s">
        <v>186</v>
      </c>
      <c r="H47" s="16">
        <v>3000</v>
      </c>
      <c r="I47" s="16">
        <v>3000</v>
      </c>
      <c r="J47" s="16"/>
      <c r="K47" s="16"/>
      <c r="L47" s="16">
        <v>3000</v>
      </c>
      <c r="M47" s="16"/>
      <c r="N47" s="16"/>
      <c r="O47" s="16"/>
      <c r="P47" s="23"/>
      <c r="Q47" s="16"/>
      <c r="R47" s="16"/>
      <c r="S47" s="16"/>
      <c r="T47" s="16"/>
      <c r="U47" s="16"/>
      <c r="V47" s="16"/>
      <c r="W47" s="16"/>
    </row>
    <row r="48" ht="18.75" customHeight="1" spans="1:23">
      <c r="A48" s="65" t="s">
        <v>60</v>
      </c>
      <c r="B48" s="8" t="s">
        <v>216</v>
      </c>
      <c r="C48" s="9" t="s">
        <v>182</v>
      </c>
      <c r="D48" s="8" t="s">
        <v>80</v>
      </c>
      <c r="E48" s="8" t="s">
        <v>81</v>
      </c>
      <c r="F48" s="8" t="s">
        <v>217</v>
      </c>
      <c r="G48" s="8" t="s">
        <v>218</v>
      </c>
      <c r="H48" s="16">
        <v>3000</v>
      </c>
      <c r="I48" s="16">
        <v>3000</v>
      </c>
      <c r="J48" s="16"/>
      <c r="K48" s="16"/>
      <c r="L48" s="16">
        <v>3000</v>
      </c>
      <c r="M48" s="16"/>
      <c r="N48" s="16"/>
      <c r="O48" s="16"/>
      <c r="P48" s="23"/>
      <c r="Q48" s="16"/>
      <c r="R48" s="16"/>
      <c r="S48" s="16"/>
      <c r="T48" s="16"/>
      <c r="U48" s="16"/>
      <c r="V48" s="16"/>
      <c r="W48" s="16"/>
    </row>
    <row r="49" ht="18.75" customHeight="1" spans="1:23">
      <c r="A49" s="65" t="s">
        <v>60</v>
      </c>
      <c r="B49" s="8" t="s">
        <v>216</v>
      </c>
      <c r="C49" s="9" t="s">
        <v>182</v>
      </c>
      <c r="D49" s="8" t="s">
        <v>90</v>
      </c>
      <c r="E49" s="8" t="s">
        <v>91</v>
      </c>
      <c r="F49" s="8" t="s">
        <v>189</v>
      </c>
      <c r="G49" s="8" t="s">
        <v>190</v>
      </c>
      <c r="H49" s="16">
        <v>1800</v>
      </c>
      <c r="I49" s="16">
        <v>1800</v>
      </c>
      <c r="J49" s="16"/>
      <c r="K49" s="16"/>
      <c r="L49" s="16">
        <v>1800</v>
      </c>
      <c r="M49" s="16"/>
      <c r="N49" s="16"/>
      <c r="O49" s="16"/>
      <c r="P49" s="23"/>
      <c r="Q49" s="16"/>
      <c r="R49" s="16"/>
      <c r="S49" s="16"/>
      <c r="T49" s="16"/>
      <c r="U49" s="16"/>
      <c r="V49" s="16"/>
      <c r="W49" s="16"/>
    </row>
    <row r="50" ht="18.75" customHeight="1" spans="1:23">
      <c r="A50" s="65" t="s">
        <v>60</v>
      </c>
      <c r="B50" s="8" t="s">
        <v>219</v>
      </c>
      <c r="C50" s="9" t="s">
        <v>194</v>
      </c>
      <c r="D50" s="8" t="s">
        <v>90</v>
      </c>
      <c r="E50" s="8" t="s">
        <v>91</v>
      </c>
      <c r="F50" s="8" t="s">
        <v>195</v>
      </c>
      <c r="G50" s="8" t="s">
        <v>196</v>
      </c>
      <c r="H50" s="16">
        <v>18000</v>
      </c>
      <c r="I50" s="16">
        <v>18000</v>
      </c>
      <c r="J50" s="16"/>
      <c r="K50" s="16"/>
      <c r="L50" s="16">
        <v>18000</v>
      </c>
      <c r="M50" s="16"/>
      <c r="N50" s="16"/>
      <c r="O50" s="16"/>
      <c r="P50" s="23"/>
      <c r="Q50" s="16"/>
      <c r="R50" s="16"/>
      <c r="S50" s="16"/>
      <c r="T50" s="16"/>
      <c r="U50" s="16"/>
      <c r="V50" s="16"/>
      <c r="W50" s="16"/>
    </row>
    <row r="51" ht="18.75" customHeight="1" spans="1:23">
      <c r="A51" s="65" t="s">
        <v>60</v>
      </c>
      <c r="B51" s="8" t="s">
        <v>220</v>
      </c>
      <c r="C51" s="9" t="s">
        <v>221</v>
      </c>
      <c r="D51" s="8" t="s">
        <v>80</v>
      </c>
      <c r="E51" s="8" t="s">
        <v>81</v>
      </c>
      <c r="F51" s="8" t="s">
        <v>211</v>
      </c>
      <c r="G51" s="8" t="s">
        <v>212</v>
      </c>
      <c r="H51" s="16">
        <v>9600</v>
      </c>
      <c r="I51" s="16">
        <v>9600</v>
      </c>
      <c r="J51" s="16"/>
      <c r="K51" s="16"/>
      <c r="L51" s="16">
        <v>9600</v>
      </c>
      <c r="M51" s="16"/>
      <c r="N51" s="16"/>
      <c r="O51" s="16"/>
      <c r="P51" s="23"/>
      <c r="Q51" s="16"/>
      <c r="R51" s="16"/>
      <c r="S51" s="16"/>
      <c r="T51" s="16"/>
      <c r="U51" s="16"/>
      <c r="V51" s="16"/>
      <c r="W51" s="16"/>
    </row>
    <row r="52" ht="18.75" customHeight="1" spans="1:23">
      <c r="A52" s="65" t="s">
        <v>60</v>
      </c>
      <c r="B52" s="8" t="s">
        <v>220</v>
      </c>
      <c r="C52" s="9" t="s">
        <v>221</v>
      </c>
      <c r="D52" s="8" t="s">
        <v>80</v>
      </c>
      <c r="E52" s="8" t="s">
        <v>81</v>
      </c>
      <c r="F52" s="8" t="s">
        <v>211</v>
      </c>
      <c r="G52" s="8" t="s">
        <v>212</v>
      </c>
      <c r="H52" s="16">
        <v>48048</v>
      </c>
      <c r="I52" s="16">
        <v>48048</v>
      </c>
      <c r="J52" s="16"/>
      <c r="K52" s="16"/>
      <c r="L52" s="16">
        <v>48048</v>
      </c>
      <c r="M52" s="16"/>
      <c r="N52" s="16"/>
      <c r="O52" s="16"/>
      <c r="P52" s="23"/>
      <c r="Q52" s="16"/>
      <c r="R52" s="16"/>
      <c r="S52" s="16"/>
      <c r="T52" s="16"/>
      <c r="U52" s="16"/>
      <c r="V52" s="16"/>
      <c r="W52" s="16"/>
    </row>
    <row r="53" ht="18.75" customHeight="1" spans="1:23">
      <c r="A53" s="65" t="s">
        <v>60</v>
      </c>
      <c r="B53" s="8" t="s">
        <v>220</v>
      </c>
      <c r="C53" s="9" t="s">
        <v>221</v>
      </c>
      <c r="D53" s="8" t="s">
        <v>80</v>
      </c>
      <c r="E53" s="8" t="s">
        <v>81</v>
      </c>
      <c r="F53" s="8" t="s">
        <v>211</v>
      </c>
      <c r="G53" s="8" t="s">
        <v>212</v>
      </c>
      <c r="H53" s="16">
        <v>14352</v>
      </c>
      <c r="I53" s="16">
        <v>14352</v>
      </c>
      <c r="J53" s="16"/>
      <c r="K53" s="16"/>
      <c r="L53" s="16">
        <v>14352</v>
      </c>
      <c r="M53" s="16"/>
      <c r="N53" s="16"/>
      <c r="O53" s="16"/>
      <c r="P53" s="23"/>
      <c r="Q53" s="16"/>
      <c r="R53" s="16"/>
      <c r="S53" s="16"/>
      <c r="T53" s="16"/>
      <c r="U53" s="16"/>
      <c r="V53" s="16"/>
      <c r="W53" s="16"/>
    </row>
    <row r="54" ht="18.75" customHeight="1" spans="1:23">
      <c r="A54" s="65" t="s">
        <v>60</v>
      </c>
      <c r="B54" s="8" t="s">
        <v>222</v>
      </c>
      <c r="C54" s="9" t="s">
        <v>200</v>
      </c>
      <c r="D54" s="8" t="s">
        <v>80</v>
      </c>
      <c r="E54" s="8" t="s">
        <v>81</v>
      </c>
      <c r="F54" s="8" t="s">
        <v>189</v>
      </c>
      <c r="G54" s="8" t="s">
        <v>190</v>
      </c>
      <c r="H54" s="16">
        <v>2000</v>
      </c>
      <c r="I54" s="16">
        <v>2000</v>
      </c>
      <c r="J54" s="16"/>
      <c r="K54" s="16"/>
      <c r="L54" s="16">
        <v>2000</v>
      </c>
      <c r="M54" s="16"/>
      <c r="N54" s="16"/>
      <c r="O54" s="16"/>
      <c r="P54" s="23"/>
      <c r="Q54" s="16"/>
      <c r="R54" s="16"/>
      <c r="S54" s="16"/>
      <c r="T54" s="16"/>
      <c r="U54" s="16"/>
      <c r="V54" s="16"/>
      <c r="W54" s="16"/>
    </row>
    <row r="55" ht="18.75" customHeight="1" spans="1:23">
      <c r="A55" s="65" t="s">
        <v>60</v>
      </c>
      <c r="B55" s="8" t="s">
        <v>223</v>
      </c>
      <c r="C55" s="9" t="s">
        <v>137</v>
      </c>
      <c r="D55" s="8" t="s">
        <v>80</v>
      </c>
      <c r="E55" s="8" t="s">
        <v>81</v>
      </c>
      <c r="F55" s="8" t="s">
        <v>224</v>
      </c>
      <c r="G55" s="8" t="s">
        <v>137</v>
      </c>
      <c r="H55" s="16">
        <v>3600</v>
      </c>
      <c r="I55" s="16">
        <v>3600</v>
      </c>
      <c r="J55" s="16"/>
      <c r="K55" s="16"/>
      <c r="L55" s="16">
        <v>3600</v>
      </c>
      <c r="M55" s="16"/>
      <c r="N55" s="16"/>
      <c r="O55" s="16"/>
      <c r="P55" s="23"/>
      <c r="Q55" s="16"/>
      <c r="R55" s="16"/>
      <c r="S55" s="16"/>
      <c r="T55" s="16"/>
      <c r="U55" s="16"/>
      <c r="V55" s="16"/>
      <c r="W55" s="16"/>
    </row>
    <row r="56" ht="18.75" customHeight="1" spans="1:23">
      <c r="A56" s="11" t="s">
        <v>33</v>
      </c>
      <c r="B56" s="11"/>
      <c r="C56" s="11"/>
      <c r="D56" s="11"/>
      <c r="E56" s="11"/>
      <c r="F56" s="11"/>
      <c r="G56" s="11"/>
      <c r="H56" s="16">
        <v>2011997.45</v>
      </c>
      <c r="I56" s="16">
        <v>2011997.45</v>
      </c>
      <c r="J56" s="16"/>
      <c r="K56" s="16"/>
      <c r="L56" s="16">
        <v>2011997.45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</sheetData>
  <mergeCells count="30">
    <mergeCell ref="A2:W2"/>
    <mergeCell ref="A3:G3"/>
    <mergeCell ref="I4:W4"/>
    <mergeCell ref="I5:M5"/>
    <mergeCell ref="N5:P5"/>
    <mergeCell ref="R5:W5"/>
    <mergeCell ref="A56:G5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I12" sqref="I12"/>
    </sheetView>
  </sheetViews>
  <sheetFormatPr defaultColWidth="8.85" defaultRowHeight="15" customHeight="1"/>
  <cols>
    <col min="1" max="1" width="10.625" customWidth="1"/>
    <col min="2" max="2" width="10.625" style="51" customWidth="1"/>
    <col min="3" max="3" width="23.125" customWidth="1"/>
    <col min="4" max="4" width="20" customWidth="1"/>
    <col min="5" max="5" width="8" customWidth="1"/>
    <col min="6" max="6" width="17.125" customWidth="1"/>
    <col min="7" max="7" width="7" customWidth="1"/>
    <col min="8" max="8" width="7.5" customWidth="1"/>
    <col min="9" max="9" width="12.375" customWidth="1"/>
    <col min="10" max="10" width="11.375" customWidth="1"/>
    <col min="11" max="11" width="11.625" customWidth="1"/>
    <col min="12" max="23" width="5.625" style="51" customWidth="1"/>
  </cols>
  <sheetData>
    <row r="1" ht="18.75" customHeight="1" spans="1:23">
      <c r="A1" s="1"/>
      <c r="B1" s="52"/>
      <c r="C1" s="1"/>
      <c r="D1" s="1"/>
      <c r="E1" s="1"/>
      <c r="F1" s="1"/>
      <c r="G1" s="1"/>
      <c r="H1" s="1"/>
      <c r="I1" s="1"/>
      <c r="J1" s="1"/>
      <c r="K1" s="1"/>
      <c r="L1" s="52"/>
      <c r="M1" s="52"/>
      <c r="N1" s="45"/>
      <c r="O1" s="45"/>
      <c r="P1" s="45"/>
      <c r="Q1" s="45"/>
      <c r="R1" s="45"/>
      <c r="S1" s="45"/>
      <c r="T1" s="45"/>
      <c r="U1" s="45"/>
      <c r="V1" s="45"/>
      <c r="W1" s="45" t="s">
        <v>225</v>
      </c>
    </row>
    <row r="2" ht="45" customHeight="1" spans="1:23">
      <c r="A2" s="3" t="s">
        <v>226</v>
      </c>
      <c r="B2" s="53"/>
      <c r="C2" s="3"/>
      <c r="D2" s="3"/>
      <c r="E2" s="3"/>
      <c r="F2" s="3"/>
      <c r="G2" s="3"/>
      <c r="H2" s="3"/>
      <c r="I2" s="3"/>
      <c r="J2" s="3"/>
      <c r="K2" s="3"/>
      <c r="L2" s="53"/>
      <c r="M2" s="53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1" spans="1:23">
      <c r="A3" s="4" t="s">
        <v>2</v>
      </c>
      <c r="B3" s="43"/>
      <c r="C3" s="4"/>
      <c r="D3" s="4"/>
      <c r="E3" s="4"/>
      <c r="F3" s="4"/>
      <c r="G3" s="4"/>
      <c r="H3" s="4"/>
      <c r="I3" s="55"/>
      <c r="J3" s="55"/>
      <c r="K3" s="55"/>
      <c r="L3" s="56"/>
      <c r="M3" s="56"/>
      <c r="N3" s="57"/>
      <c r="O3" s="57"/>
      <c r="P3" s="57"/>
      <c r="Q3" s="57"/>
      <c r="R3" s="57"/>
      <c r="S3" s="57"/>
      <c r="T3" s="57"/>
      <c r="U3" s="57"/>
      <c r="V3" s="57"/>
      <c r="W3" s="57" t="s">
        <v>30</v>
      </c>
    </row>
    <row r="4" ht="18.75" customHeight="1" spans="1:23">
      <c r="A4" s="12" t="s">
        <v>227</v>
      </c>
      <c r="B4" s="12" t="s">
        <v>143</v>
      </c>
      <c r="C4" s="12" t="s">
        <v>144</v>
      </c>
      <c r="D4" s="12" t="s">
        <v>228</v>
      </c>
      <c r="E4" s="12" t="s">
        <v>145</v>
      </c>
      <c r="F4" s="12" t="s">
        <v>146</v>
      </c>
      <c r="G4" s="12" t="s">
        <v>229</v>
      </c>
      <c r="H4" s="12" t="s">
        <v>148</v>
      </c>
      <c r="I4" s="30" t="s">
        <v>33</v>
      </c>
      <c r="J4" s="30" t="s">
        <v>230</v>
      </c>
      <c r="K4" s="12"/>
      <c r="L4" s="12"/>
      <c r="M4" s="12"/>
      <c r="N4" s="12" t="s">
        <v>150</v>
      </c>
      <c r="O4" s="12"/>
      <c r="P4" s="12"/>
      <c r="Q4" s="12" t="s">
        <v>39</v>
      </c>
      <c r="R4" s="12" t="s">
        <v>66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30" t="s">
        <v>151</v>
      </c>
      <c r="J5" s="30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30"/>
      <c r="J6" s="30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34" customHeight="1" spans="1:23">
      <c r="A7" s="12"/>
      <c r="B7" s="12"/>
      <c r="C7" s="12"/>
      <c r="D7" s="12"/>
      <c r="E7" s="12"/>
      <c r="F7" s="12"/>
      <c r="G7" s="12"/>
      <c r="H7" s="12"/>
      <c r="I7" s="30"/>
      <c r="J7" s="30" t="s">
        <v>35</v>
      </c>
      <c r="K7" s="12" t="s">
        <v>231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58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</row>
    <row r="9" ht="18.75" customHeight="1" spans="1:23">
      <c r="A9" s="8"/>
      <c r="B9" s="9"/>
      <c r="C9" s="9" t="s">
        <v>232</v>
      </c>
      <c r="D9" s="8"/>
      <c r="E9" s="8"/>
      <c r="F9" s="8"/>
      <c r="G9" s="8"/>
      <c r="H9" s="8"/>
      <c r="I9" s="10">
        <v>100000</v>
      </c>
      <c r="J9" s="10">
        <v>100000</v>
      </c>
      <c r="K9" s="10">
        <v>100000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ht="33" customHeight="1" spans="1:23">
      <c r="A10" s="8" t="s">
        <v>233</v>
      </c>
      <c r="B10" s="9" t="s">
        <v>234</v>
      </c>
      <c r="C10" s="9" t="s">
        <v>232</v>
      </c>
      <c r="D10" s="8" t="s">
        <v>60</v>
      </c>
      <c r="E10" s="8" t="s">
        <v>82</v>
      </c>
      <c r="F10" s="8" t="s">
        <v>83</v>
      </c>
      <c r="G10" s="8" t="s">
        <v>235</v>
      </c>
      <c r="H10" s="8" t="s">
        <v>236</v>
      </c>
      <c r="I10" s="10">
        <v>71616.58</v>
      </c>
      <c r="J10" s="10">
        <v>71616.58</v>
      </c>
      <c r="K10" s="10">
        <v>71616.58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ht="30" customHeight="1" spans="1:23">
      <c r="A11" s="8" t="s">
        <v>233</v>
      </c>
      <c r="B11" s="9" t="s">
        <v>234</v>
      </c>
      <c r="C11" s="9" t="s">
        <v>232</v>
      </c>
      <c r="D11" s="8" t="s">
        <v>60</v>
      </c>
      <c r="E11" s="8" t="s">
        <v>82</v>
      </c>
      <c r="F11" s="8" t="s">
        <v>83</v>
      </c>
      <c r="G11" s="8" t="s">
        <v>235</v>
      </c>
      <c r="H11" s="8" t="s">
        <v>236</v>
      </c>
      <c r="I11" s="10">
        <v>28383.42</v>
      </c>
      <c r="J11" s="10">
        <v>28383.42</v>
      </c>
      <c r="K11" s="10">
        <v>28383.42</v>
      </c>
      <c r="L11" s="59"/>
      <c r="M11" s="59"/>
      <c r="N11" s="59"/>
      <c r="O11" s="59"/>
      <c r="P11" s="60"/>
      <c r="Q11" s="59"/>
      <c r="R11" s="59"/>
      <c r="S11" s="59"/>
      <c r="T11" s="59"/>
      <c r="U11" s="59"/>
      <c r="V11" s="59"/>
      <c r="W11" s="59"/>
    </row>
    <row r="12" ht="18.75" customHeight="1" spans="1:23">
      <c r="A12" s="11" t="s">
        <v>33</v>
      </c>
      <c r="B12" s="61"/>
      <c r="C12" s="11"/>
      <c r="D12" s="11"/>
      <c r="E12" s="11"/>
      <c r="F12" s="11"/>
      <c r="G12" s="11"/>
      <c r="H12" s="11"/>
      <c r="I12" s="10">
        <v>100000</v>
      </c>
      <c r="J12" s="10">
        <v>100000</v>
      </c>
      <c r="K12" s="10">
        <v>100000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B27" sqref="B27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237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1" t="s">
        <v>238</v>
      </c>
      <c r="B2" s="31"/>
      <c r="C2" s="31"/>
      <c r="D2" s="31"/>
      <c r="E2" s="31"/>
      <c r="F2" s="31"/>
      <c r="G2" s="31"/>
      <c r="H2" s="31"/>
      <c r="I2" s="31"/>
      <c r="J2" s="31"/>
    </row>
    <row r="3" ht="20.25" customHeight="1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2" t="s">
        <v>239</v>
      </c>
      <c r="B4" s="32" t="s">
        <v>240</v>
      </c>
      <c r="C4" s="32" t="s">
        <v>241</v>
      </c>
      <c r="D4" s="32" t="s">
        <v>242</v>
      </c>
      <c r="E4" s="32" t="s">
        <v>243</v>
      </c>
      <c r="F4" s="32" t="s">
        <v>244</v>
      </c>
      <c r="G4" s="32" t="s">
        <v>245</v>
      </c>
      <c r="H4" s="32" t="s">
        <v>246</v>
      </c>
      <c r="I4" s="32" t="s">
        <v>247</v>
      </c>
      <c r="J4" s="32" t="s">
        <v>248</v>
      </c>
    </row>
    <row r="5" ht="46.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3" t="s">
        <v>60</v>
      </c>
      <c r="B7" s="23"/>
      <c r="C7" s="23"/>
      <c r="E7" s="40"/>
      <c r="F7" s="40"/>
      <c r="G7" s="40"/>
      <c r="H7" s="40"/>
      <c r="I7" s="40"/>
      <c r="J7" s="40"/>
    </row>
    <row r="8" ht="20.25" customHeight="1" spans="1:10">
      <c r="A8" s="48" t="s">
        <v>232</v>
      </c>
      <c r="B8" s="23" t="s">
        <v>249</v>
      </c>
      <c r="C8" s="24"/>
      <c r="D8" s="24"/>
      <c r="E8" s="40"/>
      <c r="F8" s="40"/>
      <c r="G8" s="40"/>
      <c r="H8" s="40"/>
      <c r="I8" s="40"/>
      <c r="J8" s="40"/>
    </row>
    <row r="9" ht="20.25" customHeight="1" spans="1:10">
      <c r="A9" s="23"/>
      <c r="B9" s="23"/>
      <c r="C9" s="23" t="s">
        <v>250</v>
      </c>
      <c r="D9" s="49" t="s">
        <v>251</v>
      </c>
      <c r="E9" s="50" t="s">
        <v>252</v>
      </c>
      <c r="F9" s="41" t="s">
        <v>253</v>
      </c>
      <c r="G9" s="24" t="s">
        <v>254</v>
      </c>
      <c r="H9" s="41" t="s">
        <v>255</v>
      </c>
      <c r="I9" s="41" t="s">
        <v>256</v>
      </c>
      <c r="J9" s="50" t="s">
        <v>257</v>
      </c>
    </row>
    <row r="10" ht="20.25" customHeight="1" spans="1:10">
      <c r="A10" s="23"/>
      <c r="B10" s="23"/>
      <c r="C10" s="23" t="s">
        <v>258</v>
      </c>
      <c r="D10" s="49" t="s">
        <v>259</v>
      </c>
      <c r="E10" s="50" t="s">
        <v>260</v>
      </c>
      <c r="F10" s="41" t="s">
        <v>253</v>
      </c>
      <c r="G10" s="24" t="s">
        <v>254</v>
      </c>
      <c r="H10" s="41" t="s">
        <v>255</v>
      </c>
      <c r="I10" s="41" t="s">
        <v>256</v>
      </c>
      <c r="J10" s="50" t="s">
        <v>260</v>
      </c>
    </row>
    <row r="11" ht="20.25" customHeight="1" spans="1:10">
      <c r="A11" s="23"/>
      <c r="B11" s="23"/>
      <c r="C11" s="23" t="s">
        <v>258</v>
      </c>
      <c r="D11" s="49" t="s">
        <v>261</v>
      </c>
      <c r="E11" s="50" t="s">
        <v>262</v>
      </c>
      <c r="F11" s="41" t="s">
        <v>253</v>
      </c>
      <c r="G11" s="24" t="s">
        <v>254</v>
      </c>
      <c r="H11" s="41" t="s">
        <v>255</v>
      </c>
      <c r="I11" s="41" t="s">
        <v>256</v>
      </c>
      <c r="J11" s="50" t="s">
        <v>262</v>
      </c>
    </row>
    <row r="12" ht="20.25" customHeight="1" spans="1:10">
      <c r="A12" s="23"/>
      <c r="B12" s="23"/>
      <c r="C12" s="23" t="s">
        <v>263</v>
      </c>
      <c r="D12" s="49" t="s">
        <v>264</v>
      </c>
      <c r="E12" s="50" t="s">
        <v>265</v>
      </c>
      <c r="F12" s="41" t="s">
        <v>266</v>
      </c>
      <c r="G12" s="24" t="s">
        <v>267</v>
      </c>
      <c r="H12" s="41" t="s">
        <v>255</v>
      </c>
      <c r="I12" s="41" t="s">
        <v>256</v>
      </c>
      <c r="J12" s="50" t="s">
        <v>265</v>
      </c>
    </row>
    <row r="13" ht="20.25" customHeight="1" spans="1:10">
      <c r="A13" s="23"/>
      <c r="B13" s="23"/>
      <c r="C13" s="23" t="s">
        <v>268</v>
      </c>
      <c r="D13" s="49" t="s">
        <v>269</v>
      </c>
      <c r="E13" s="50" t="s">
        <v>270</v>
      </c>
      <c r="F13" s="41" t="s">
        <v>271</v>
      </c>
      <c r="G13" s="24" t="s">
        <v>272</v>
      </c>
      <c r="H13" s="41" t="s">
        <v>273</v>
      </c>
      <c r="I13" s="41" t="s">
        <v>256</v>
      </c>
      <c r="J13" s="50" t="s">
        <v>270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郑春华</cp:lastModifiedBy>
  <dcterms:created xsi:type="dcterms:W3CDTF">2026-03-02T02:14:00Z</dcterms:created>
  <dcterms:modified xsi:type="dcterms:W3CDTF">2026-03-09T07:51:41Z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1A84C5E0DC6A4DC0B595BA994A65B00A_12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