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activeTab="1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 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补助项目支出预算表11" sheetId="16" r:id="rId16"/>
    <sheet name="部门项目中期规划预算表12" sheetId="17" r:id="rId17"/>
  </sheets>
  <calcPr calcId="144525"/>
</workbook>
</file>

<file path=xl/sharedStrings.xml><?xml version="1.0" encoding="utf-8"?>
<sst xmlns="http://schemas.openxmlformats.org/spreadsheetml/2006/main" count="1628" uniqueCount="530">
  <si>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</si>
  <si>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</si>
  <si>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</si>
  <si>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</si>
  <si>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</si>
  <si>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</si>
  <si>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</si>
  <si>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</si>
  <si>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</si>
  <si>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</si>
  <si>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</si>
  <si>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</si>
  <si>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</si>
  <si>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</si>
  <si>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</si>
  <si>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</si>
  <si>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</si>
  <si>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</si>
  <si>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</si>
  <si>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</si>
  <si>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</si>
  <si>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</si>
  <si>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</si>
  <si>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</si>
  <si>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</si>
  <si>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</si>
  <si>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</si>
  <si>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</si>
  <si>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</si>
  <si>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单位：元</t>
  </si>
  <si>
    <t>部门（单位）编码</t>
  </si>
  <si>
    <t>部门（单位）名称</t>
  </si>
  <si>
    <t>合计</t>
  </si>
  <si>
    <t>本年收入</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</si>
  <si>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</si>
  <si>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</si>
  <si>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</si>
  <si>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</si>
  <si>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</si>
  <si>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</si>
  <si>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</si>
  <si>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</si>
  <si>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</si>
  <si>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</si>
  <si>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</si>
  <si>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</si>
  <si>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t>
  </si>
  <si>
    <t>2</t>
  </si>
  <si>
    <t>3</t>
  </si>
  <si>
    <t>4</t>
  </si>
  <si>
    <t>5</t>
  </si>
  <si>
    <t>6</t>
  </si>
  <si>
    <t>7</t>
  </si>
  <si>
    <t>8</t>
  </si>
  <si>
    <t>9</t>
  </si>
  <si>
    <t>120</t>
  </si>
  <si>
    <t>元江哈尼族彝族傣族自治县住房和城乡建设局</t>
  </si>
  <si>
    <t>120001</t>
  </si>
  <si>
    <t>预算01-3表</t>
  </si>
  <si>
    <t>2026年部门支出预算表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</si>
  <si>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</si>
  <si>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</si>
  <si>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</si>
  <si>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</si>
  <si>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</si>
  <si>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</si>
  <si>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</si>
  <si>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</si>
  <si>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</si>
  <si>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</si>
  <si>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</si>
  <si>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10</t>
  </si>
  <si>
    <t>208</t>
  </si>
  <si>
    <t>社会保障和就业支出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</si>
  <si>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</si>
  <si>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</si>
  <si>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</si>
  <si>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</si>
  <si>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</si>
  <si>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</si>
  <si>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</si>
  <si>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</si>
  <si>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</si>
  <si>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</si>
  <si>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</si>
  <si>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</si>
  <si>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</si>
  <si>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</si>
  <si>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</si>
  <si>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</si>
  <si>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</si>
  <si>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</si>
  <si>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</si>
  <si>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</si>
  <si>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</si>
  <si>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</si>
  <si>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</si>
  <si>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</si>
  <si>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</si>
  <si>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</si>
  <si>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212</t>
  </si>
  <si>
    <t>城乡社区支出</t>
  </si>
  <si>
    <t>21201</t>
  </si>
  <si>
    <t>城乡社区管理事务</t>
  </si>
  <si>
    <t>2120101</t>
  </si>
  <si>
    <t>行政运行</t>
  </si>
  <si>
    <t>21203</t>
  </si>
  <si>
    <t>城乡社区公共设施</t>
  </si>
  <si>
    <t>2120303</t>
  </si>
  <si>
    <t>小城镇基础设施建设</t>
  </si>
  <si>
    <t>21208</t>
  </si>
  <si>
    <t>国有土地使用权出让收入安排的支出</t>
  </si>
  <si>
    <t>2120803</t>
  </si>
  <si>
    <t>城市建设支出</t>
  </si>
  <si>
    <t>2120804</t>
  </si>
  <si>
    <t>农村基础设施建设支出</t>
  </si>
  <si>
    <t>2120810</t>
  </si>
  <si>
    <t>棚户区改造支出</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</si>
  <si>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</si>
  <si>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</si>
  <si>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</si>
  <si>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</si>
  <si>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</si>
  <si>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</si>
  <si>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</si>
  <si>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</si>
  <si>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</si>
  <si>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</si>
  <si>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</si>
  <si>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</si>
  <si>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</si>
  <si>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</si>
  <si>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</si>
  <si>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</si>
  <si>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</si>
  <si>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收入总计</t>
  </si>
  <si>
    <t>支出总计</t>
  </si>
  <si>
    <t>预算02-2表</t>
  </si>
  <si>
    <t>2026年一般公共预算支出预算表（按功能科目分类）</t>
  </si>
  <si>
    <t>部门预算支出功能分类科目</t>
  </si>
  <si>
    <t>人员经费</t>
  </si>
  <si>
    <t>公用经费</t>
  </si>
  <si>
    <t>预算03表</t>
  </si>
  <si>
    <t>2026年一般公共预算“三公”经费支出预算表</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</si>
  <si>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</si>
  <si>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</si>
  <si>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</si>
  <si>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</si>
  <si>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</si>
  <si>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</si>
  <si>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</si>
  <si>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</si>
  <si>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</si>
  <si>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</si>
  <si>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</si>
  <si>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</si>
  <si>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</si>
  <si>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经济科目部门</t>
  </si>
  <si>
    <t>经济科目名称</t>
  </si>
  <si>
    <t>资金来源</t>
  </si>
  <si>
    <t>财政拨款结转结余</t>
  </si>
  <si>
    <t>总计</t>
  </si>
  <si>
    <t>一般公共预算资金</t>
  </si>
  <si>
    <t>全年数</t>
  </si>
  <si>
    <t>已提前安排</t>
  </si>
  <si>
    <t>抵扣上年垫付资金</t>
  </si>
  <si>
    <t>本次下达</t>
  </si>
  <si>
    <t>另文下达</t>
  </si>
  <si>
    <t>530428210000000015330</t>
  </si>
  <si>
    <t>行政人员支出工资</t>
  </si>
  <si>
    <t>30101</t>
  </si>
  <si>
    <t>基本工资</t>
  </si>
  <si>
    <t>30102</t>
  </si>
  <si>
    <t>津贴补贴</t>
  </si>
  <si>
    <t>30103</t>
  </si>
  <si>
    <t>奖金</t>
  </si>
  <si>
    <t>530428210000000015332</t>
  </si>
  <si>
    <t>社会保障缴费</t>
  </si>
  <si>
    <t>30108</t>
  </si>
  <si>
    <t>机关事业单位基本养老保险缴费</t>
  </si>
  <si>
    <t>30110</t>
  </si>
  <si>
    <t>职工基本医疗保险缴费</t>
  </si>
  <si>
    <t>30111</t>
  </si>
  <si>
    <t>公务员医疗补助缴费</t>
  </si>
  <si>
    <t>30112</t>
  </si>
  <si>
    <t>其他社会保障缴费</t>
  </si>
  <si>
    <t>530428210000000015333</t>
  </si>
  <si>
    <t>30113</t>
  </si>
  <si>
    <t>530428210000000015337</t>
  </si>
  <si>
    <t>公车购置及运维费</t>
  </si>
  <si>
    <t>30231</t>
  </si>
  <si>
    <t>公务用车运行维护费</t>
  </si>
  <si>
    <t>530428210000000015338</t>
  </si>
  <si>
    <t>行政人员公务交通补贴</t>
  </si>
  <si>
    <t>30239</t>
  </si>
  <si>
    <t>其他交通费用</t>
  </si>
  <si>
    <t>530428210000000015339</t>
  </si>
  <si>
    <t>工会经费</t>
  </si>
  <si>
    <t>30228</t>
  </si>
  <si>
    <t>530428210000000015340</t>
  </si>
  <si>
    <t>一般公用经费</t>
  </si>
  <si>
    <t>30299</t>
  </si>
  <si>
    <t>其他商品和服务支出</t>
  </si>
  <si>
    <t>30205</t>
  </si>
  <si>
    <t>水费</t>
  </si>
  <si>
    <t>30207</t>
  </si>
  <si>
    <t>邮电费</t>
  </si>
  <si>
    <t>30201</t>
  </si>
  <si>
    <t>办公费</t>
  </si>
  <si>
    <t>30206</t>
  </si>
  <si>
    <t>电费</t>
  </si>
  <si>
    <t>30211</t>
  </si>
  <si>
    <t>差旅费</t>
  </si>
  <si>
    <t>530428221100000350570</t>
  </si>
  <si>
    <t>30217</t>
  </si>
  <si>
    <t>530428231100001455259</t>
  </si>
  <si>
    <t>离退休生活补助</t>
  </si>
  <si>
    <t>30305</t>
  </si>
  <si>
    <t>生活补助</t>
  </si>
  <si>
    <t>530428231100001455260</t>
  </si>
  <si>
    <t>综合效能考核奖</t>
  </si>
  <si>
    <t>530428241100002161144</t>
  </si>
  <si>
    <t>编外人员经费</t>
  </si>
  <si>
    <t>30199</t>
  </si>
  <si>
    <t>其他工资福利支出</t>
  </si>
  <si>
    <t>530428241100002199765</t>
  </si>
  <si>
    <t>非税成本项目经费</t>
  </si>
  <si>
    <t>31002</t>
  </si>
  <si>
    <t>办公设备购置</t>
  </si>
  <si>
    <t>530428251100003615519</t>
  </si>
  <si>
    <t>奖励性绩效工资</t>
  </si>
  <si>
    <t>30107</t>
  </si>
  <si>
    <t>绩效工资</t>
  </si>
  <si>
    <t>530428251100003615537</t>
  </si>
  <si>
    <t>事业人员支出工资</t>
  </si>
  <si>
    <t>530428261100004927375</t>
  </si>
  <si>
    <t>行政和事业单位职业年金纪实经费</t>
  </si>
  <si>
    <t>30109</t>
  </si>
  <si>
    <t>职业年金缴费</t>
  </si>
  <si>
    <t>530428261100005103841</t>
  </si>
  <si>
    <t>福利费</t>
  </si>
  <si>
    <t>预算05-1表</t>
  </si>
  <si>
    <t>2026年部门项目支出预算表</t>
  </si>
  <si>
    <t>项目分类</t>
  </si>
  <si>
    <t>项目单位</t>
  </si>
  <si>
    <t>经济科目编码</t>
  </si>
  <si>
    <t>本年拨款</t>
  </si>
  <si>
    <t>其中：本次下达</t>
  </si>
  <si>
    <t>偿还2022年元江县城滨江片区棚户区改造项目贷款[省城乡投（国开行）]本息资金</t>
  </si>
  <si>
    <t>313 事业发展类</t>
  </si>
  <si>
    <t>530428261100005127686</t>
  </si>
  <si>
    <t>31005</t>
  </si>
  <si>
    <t>基础设施建设</t>
  </si>
  <si>
    <t>农村危房改造和抗震安居工程建设补助经费</t>
  </si>
  <si>
    <t>530428261100005129377</t>
  </si>
  <si>
    <t>农村危房改造和抗震安居工程建设补助资金</t>
  </si>
  <si>
    <t>312 民生类</t>
  </si>
  <si>
    <t>530428261100005129105</t>
  </si>
  <si>
    <t>其他收入经费</t>
  </si>
  <si>
    <t>530428261100004968844</t>
  </si>
  <si>
    <t>死亡一次性抚恤金和丧葬费经费</t>
  </si>
  <si>
    <t>530428261100004922791</t>
  </si>
  <si>
    <t>30304</t>
  </si>
  <si>
    <t>抚恤金</t>
  </si>
  <si>
    <t>遗属补助经费</t>
  </si>
  <si>
    <t>530428241100002101203</t>
  </si>
  <si>
    <t>元江县2017年城市棚户区（城中村）改造项目贷款利息经费</t>
  </si>
  <si>
    <t>530428210000000012845</t>
  </si>
  <si>
    <t>元江县城乡生活垃圾收转运一体化市场化运营项目资金</t>
  </si>
  <si>
    <t>530428251100004658750</t>
  </si>
  <si>
    <t>30227</t>
  </si>
  <si>
    <t>委托业务费</t>
  </si>
  <si>
    <t>元江县国道213线县城过境段改扩建PPP项目政府可行性缺口补助资金</t>
  </si>
  <si>
    <t>530428261100005130525</t>
  </si>
  <si>
    <t>元江县国道213线县城过境段改扩建项目贷款利息经费</t>
  </si>
  <si>
    <t>530428261100005130906</t>
  </si>
  <si>
    <t>元江县跨江大桥PPP项目政府可行性缺口补助资金</t>
  </si>
  <si>
    <t>530428261100005130611</t>
  </si>
  <si>
    <t>元江县市政基础设施工程项目专项经费</t>
  </si>
  <si>
    <t>530428261100005131518</t>
  </si>
  <si>
    <t>元江县市政基础设施工程项目专项资金</t>
  </si>
  <si>
    <t>530428261100005131281</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</si>
  <si>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</si>
  <si>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</si>
  <si>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</si>
  <si>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</si>
  <si>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</si>
  <si>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</si>
  <si>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</si>
  <si>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</si>
  <si>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</si>
  <si>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</si>
  <si>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</si>
  <si>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</si>
  <si>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深入推进城乡生活垃圾收转运一体化市场化运营服务，建立“财政投入、市场运作、监督考核”长效机制，构建城乡“全方位覆盖、无缝隙对接、市场化运作”一体化管理新格局，切实促进城乡人居环境改善，推动群众生活质量稳步提高，助力共建共享美丽宜居家园。</t>
  </si>
  <si>
    <t>产出指标</t>
  </si>
  <si>
    <t>数量指标</t>
  </si>
  <si>
    <t>城乡生活垃圾收集覆盖率</t>
  </si>
  <si>
    <t>&gt;=</t>
  </si>
  <si>
    <t>98</t>
  </si>
  <si>
    <t>%</t>
  </si>
  <si>
    <t>定量指标</t>
  </si>
  <si>
    <t>服务区内垃圾收集点覆盖的居民比例</t>
  </si>
  <si>
    <t>生活垃圾清运数量</t>
  </si>
  <si>
    <t>2.3655</t>
  </si>
  <si>
    <t>万吨/年</t>
  </si>
  <si>
    <t>年度累计清运总量达到预定的目标</t>
  </si>
  <si>
    <t>质量指标</t>
  </si>
  <si>
    <t>收运及时性（日产日清率）</t>
  </si>
  <si>
    <t>垃圾在收集点直流时间不超过24小时</t>
  </si>
  <si>
    <t>时效指标</t>
  </si>
  <si>
    <t>工作任务完成及时性</t>
  </si>
  <si>
    <t>=</t>
  </si>
  <si>
    <t>100</t>
  </si>
  <si>
    <t>各项工作按照计划完成情况</t>
  </si>
  <si>
    <t>效益指标</t>
  </si>
  <si>
    <t>社会效益</t>
  </si>
  <si>
    <t>城乡人居环境改善度</t>
  </si>
  <si>
    <t>显著改善</t>
  </si>
  <si>
    <t>定性指标</t>
  </si>
  <si>
    <t>通过前后对比，评价环境卫生面貌的提升</t>
  </si>
  <si>
    <t>满意度指标</t>
  </si>
  <si>
    <t>服务对象满意度</t>
  </si>
  <si>
    <t>居民满意度</t>
  </si>
  <si>
    <t>90</t>
  </si>
  <si>
    <t>针对服务区域内居民进行抽样调查</t>
  </si>
  <si>
    <t xml:space="preserve">"确保天宝路北延长线工程、元江县滨江带景观提升项目（一期）、元江县规划1号路建设项目、元江县平安路北延线道路工程、元江县红河街改扩建道路工程、文化路东延线、跨江大桥联络线建设项目、迎宾大道建设项目、引水入城项目、元江县城北片区箱变10kV配电工程施工、元江县1号路10kV线路迁改项目、元江县市民活动广场箱变扩容、元江兴元路南沿线高低压迁改工程(架空）、城南路项目等市政工程项目有序推进。						
"						
</t>
  </si>
  <si>
    <t>工程数量</t>
  </si>
  <si>
    <t>13</t>
  </si>
  <si>
    <t>个</t>
  </si>
  <si>
    <t xml:space="preserve">"反映工程设计实现的功能数量或工程的相对独立单元的数量。
"
</t>
  </si>
  <si>
    <t>竣工验收合格率</t>
  </si>
  <si>
    <t>95</t>
  </si>
  <si>
    <t xml:space="preserve">"""反映工程项目竣工验收的情况。
竣工验收合格率=（验收合格单元工程数量/已完工应验收单元工程总数）×100%。""
"
</t>
  </si>
  <si>
    <t>计划完工率</t>
  </si>
  <si>
    <t xml:space="preserve">"""反映工程按计划完工情况。
计划完工率=实际完工工程项目个数/按计划应完成项目个数""
"
</t>
  </si>
  <si>
    <t>可持续影响</t>
  </si>
  <si>
    <t>群众使用道路出行率</t>
  </si>
  <si>
    <t>85</t>
  </si>
  <si>
    <t xml:space="preserve">"反映该路段人、车流量情况。道路出行率=当天人或车流量数/元江县城区人口总数×100%
"
</t>
  </si>
  <si>
    <t>受益人群满意度</t>
  </si>
  <si>
    <t xml:space="preserve">"""调查人群中对设施建设或设施运行的满意度。
受益人群覆盖率=（调查人群中对设施建设或设施运行的人数/问卷调查人数）*100%""
"
</t>
  </si>
  <si>
    <t>完成500万元可行性血口补助资金预算执行</t>
  </si>
  <si>
    <t>建设面积</t>
  </si>
  <si>
    <t>188403.6</t>
  </si>
  <si>
    <t>平方米</t>
  </si>
  <si>
    <t xml:space="preserve">指标值应为绝对值（如：具体数量），指标为实际贷款金额，用以反映和考核项目产出数量目标的实现程度。
</t>
  </si>
  <si>
    <t>建设长度</t>
  </si>
  <si>
    <t>4231.302</t>
  </si>
  <si>
    <t>米</t>
  </si>
  <si>
    <t xml:space="preserve">指标值应为绝对值（如：具体数量），指标为实际贷款金额，用以反映和考核项目产出数量目
</t>
  </si>
  <si>
    <t>项目验收合格率</t>
  </si>
  <si>
    <t xml:space="preserve">"反映项目验收情况。
竣工验收合格率=（验收合格单元工程数量/完工单元工程总数）×100%。"
</t>
  </si>
  <si>
    <t>项目开工及时率</t>
  </si>
  <si>
    <t xml:space="preserve">指标值应为相对值（百分比），指标等于及时拨付款项金额/计划拨付款项金额，用以反映和考核项目产出时效目标的实现程度。
</t>
  </si>
  <si>
    <t>综合利用率</t>
  </si>
  <si>
    <t xml:space="preserve">指标值应为相对值（百分比），指标等于（本年市场占有率-上年市场占有率），用以反映项目实施对社会发展所带来的直接或间接影响情况。（此项指标为设置项目支出指标时非必须性要素，可根据项目实际并结合绩效目标设立情况有选择的进行设置）
</t>
  </si>
  <si>
    <t>受益对象满意度</t>
  </si>
  <si>
    <t xml:space="preserve">"调查人群中对设施建设或设施运行的满意度。
受益人群覆盖率=（调查人群中对设施建设或设施运行的人数/问卷调查人数）*100%"
</t>
  </si>
  <si>
    <t>落实《中共中央、国务院关于实现巩固拓展脱贫攻坚成果同乡村振兴有效衔接的意见》精神，继续实施农村危房改造和地震高烈度设防地区农房抗震改造，逐步建立农村低收入人口住房安全保障机制消除了危房，保障了农村农民的生命财产安全，提高了农村住房品质，推进了农村人居环境建设，实现了村民安居乐业的目标。</t>
  </si>
  <si>
    <t>危房改造资金兑付金额</t>
  </si>
  <si>
    <t>200</t>
  </si>
  <si>
    <t>万元</t>
  </si>
  <si>
    <t>反映完成农房抗震改造资金兑付任务的情况</t>
  </si>
  <si>
    <t xml:space="preserve">"反映获补助项目验收情况。
获补项目验收率=抽检符合标准的补助对象数/抽检实际补助对象数*100%"
</t>
  </si>
  <si>
    <t>开工目标完成率</t>
  </si>
  <si>
    <t xml:space="preserve">"反映项目开工至标完成的情况。
开工目标完成率=在时限内开工完成/应发放资金*100%"
</t>
  </si>
  <si>
    <t>农房抗震系数提升率</t>
  </si>
  <si>
    <t xml:space="preserve">反映改造农房抗震能力提升情况。农房抗震系数提升率=改造数量/村组房屋总数*100%
</t>
  </si>
  <si>
    <t>住房安全保障率</t>
  </si>
  <si>
    <t xml:space="preserve">反映四类重点对象住房安全有保障情况。住房安全保障率=已改造完成数/应改造完成数*100%
</t>
  </si>
  <si>
    <t xml:space="preserve">反映项目实施后群众的满意度情况。
</t>
  </si>
  <si>
    <t xml:space="preserve">"为确保天宝路北延长线工程、元江县滨江带景观提升项目（一期）、元江县规划1号路建设项目、元江县平安路北延线道路工程、元江县红河街改扩建道路工程、文化路东延线、跨江大桥联络线建设项目、迎宾大道建设项目、引水入城项目、元江县城北片区箱变10kV配电工程施工、元江县1号路10kV线路迁改项目、元江县市民活动广场箱变扩容、元江兴元路南沿线高低压迁改工程(架空）、城南路项目等市政工程项目有序推进。						
"						
</t>
  </si>
  <si>
    <t>元江县滨江片区棚户区改造项目的建设，将进一步提升城市品位，改善人居环境，完善城市功能，是打造滨江生态城市的重要举措，通过项目的实施，合理利用城市土地，优化城市空间布局，推进城市化进程，促进元江经济社会持续快速健康发展，使城市居住区布局更趋合理。配套设施更加齐全，服务功能更加完善，实现让老百姓“搬得出、住得下、有发展、生活水平有所所设”的目标。
完成6882.68万元预算执行。</t>
  </si>
  <si>
    <t>偿还贷款本息金额</t>
  </si>
  <si>
    <t>6882.68</t>
  </si>
  <si>
    <t xml:space="preserve">反映获偿还贷款资金的情况，也适用补贴、资助等形式的补助
</t>
  </si>
  <si>
    <t xml:space="preserve">"反映项目开工止标完成的情况。
开工目标完成率=在时限内开工完成/应发放资金*100%"
</t>
  </si>
  <si>
    <t>群众居住条件是否改善</t>
  </si>
  <si>
    <t>是</t>
  </si>
  <si>
    <t xml:space="preserve">反映群众居住条件改善效果情况
</t>
  </si>
  <si>
    <t>综合满意度</t>
  </si>
  <si>
    <t xml:space="preserve">项目单位的满意程度
</t>
  </si>
  <si>
    <t>确保抚恤金按时、足额发放，保障遗属基本生活</t>
  </si>
  <si>
    <t>发放人数</t>
  </si>
  <si>
    <t>人</t>
  </si>
  <si>
    <t>反应资金兑付人数</t>
  </si>
  <si>
    <t>发放金额</t>
  </si>
  <si>
    <t>392365.8</t>
  </si>
  <si>
    <t>元</t>
  </si>
  <si>
    <t>死亡一次性抚恤金和丧葬费统计表（胡琪、苏正文、白学珍扫描件）、死亡一次性抚恤金和丧葬费审核表（胡琪、苏正文）</t>
  </si>
  <si>
    <t>资金发放准确率</t>
  </si>
  <si>
    <t>资金发放及时率</t>
  </si>
  <si>
    <t>指标下达后10日内完成支付</t>
  </si>
  <si>
    <t>切实改善死亡家属生活状况</t>
  </si>
  <si>
    <t>有效</t>
  </si>
  <si>
    <t>收益对象满意度</t>
  </si>
  <si>
    <t xml:space="preserve">收益对象满意度
</t>
  </si>
  <si>
    <t>1.改善棚户区群众生产生活环境；
2.积极稳妥地推进城中村改造，切实改善城中村居民的居住环境，使更多群众共享改革和城市发展成果。
3.改善滨江片区居民居住条件，加快推进城中村棚户区改造，改善民生，加快城市建设。</t>
  </si>
  <si>
    <t>本年应还贷款利息总额</t>
  </si>
  <si>
    <t>460</t>
  </si>
  <si>
    <t>反映归还贷款利息的情况。</t>
  </si>
  <si>
    <t>保障户数</t>
  </si>
  <si>
    <t>657</t>
  </si>
  <si>
    <t>户</t>
  </si>
  <si>
    <t>反映项目涉及改造房屋户数。</t>
  </si>
  <si>
    <t>改造房屋完成率</t>
  </si>
  <si>
    <t>反映改造房屋完成的情况。</t>
  </si>
  <si>
    <t>贷款及时支付率</t>
  </si>
  <si>
    <t>反映归还贷款利息及时情况。</t>
  </si>
  <si>
    <t>居住环境改善率</t>
  </si>
  <si>
    <t>反映2017城中村棚改片区居住环境改善的情况，改善率=已改善数/应改善总数*100%</t>
  </si>
  <si>
    <t>保障对象满意度</t>
  </si>
  <si>
    <t>反映棚改改造住户满意度情况</t>
  </si>
  <si>
    <t>2026年完成400万元其他收入管理</t>
  </si>
  <si>
    <t>其他收入项目数</t>
  </si>
  <si>
    <t>项</t>
  </si>
  <si>
    <t xml:space="preserve">反映获补助人员、企业的数量情况，也适用补贴、资助等形式的补助。
</t>
  </si>
  <si>
    <t>预计收入金额</t>
  </si>
  <si>
    <t>400</t>
  </si>
  <si>
    <t xml:space="preserve">反映预计收入数量情况，也适用补贴、资助等形式的补助。
</t>
  </si>
  <si>
    <t>验收合格率</t>
  </si>
  <si>
    <t xml:space="preserve">"反映补助准确发放的情况。
补助兑现准确率=补助兑付额/应付额*100%"
</t>
  </si>
  <si>
    <t>及时支付率</t>
  </si>
  <si>
    <t xml:space="preserve">"反映发放单位及时发放补助资金的情况。
发放及时率=在时限内发放资金/应发放资金*100%"
</t>
  </si>
  <si>
    <t>经济效益</t>
  </si>
  <si>
    <t>带动人均增收</t>
  </si>
  <si>
    <t>1000</t>
  </si>
  <si>
    <t xml:space="preserve">反映补助带动人均增收的情况。
</t>
  </si>
  <si>
    <t>生活状况改善</t>
  </si>
  <si>
    <t>80</t>
  </si>
  <si>
    <t xml:space="preserve">反映补助促进受助对象生活状况改善的情况。
</t>
  </si>
  <si>
    <t xml:space="preserve">反映获补助受益对象的满意程度。
</t>
  </si>
  <si>
    <t>完成2500万元PPP项目政府可行性缺口补助资金预算执行</t>
  </si>
  <si>
    <t>项目总长</t>
  </si>
  <si>
    <t>481</t>
  </si>
  <si>
    <t>项目宽度</t>
  </si>
  <si>
    <t>37.51</t>
  </si>
  <si>
    <t>项目完工及时率</t>
  </si>
  <si>
    <t xml:space="preserve">反映项目实施后设施设备的综合利用程度间接反映对社会发展所带来的影响情况。
</t>
  </si>
  <si>
    <t>彻落实《中共中央、国务院关于实现巩固拓展脱贫攻坚成果同乡村振兴有效衔接的意见》精神，继续实施农村危房改造和地震高烈度设防地区农房抗震改造，逐步建立农村低收入人口住房安全保障机制消除了危房，保障了农村农民的生命财产安全，提高了农村住房品质，推进了农村人居环境建设，实现了村民安居乐业的目标。</t>
  </si>
  <si>
    <t>800</t>
  </si>
  <si>
    <t xml:space="preserve">反映完成农房抗震改造资金兑付任务的情况
</t>
  </si>
  <si>
    <t xml:space="preserve">"""反映获补助项目验收情况。
获补项目验收率=抽检符合标准的补助对象数/抽检实际补助对象数*100%""
"
</t>
  </si>
  <si>
    <t xml:space="preserve">"""反映项目开工至标完成的情况。
开工目标完成率=在时限内开工完成/应发放资金*100%""
"
</t>
  </si>
  <si>
    <t xml:space="preserve">"反映改造农房抗震能力提升情况。农房抗震系数提升率=改造数量/村组房屋总数*100%
"
</t>
  </si>
  <si>
    <t xml:space="preserve">"反映四类重点对象住房安全有保障情况。住房安全保障率=已改造完成数/应改造完成数*100%
"
</t>
  </si>
  <si>
    <t xml:space="preserve">"反映项目实施后群众的满意度情况。
"
</t>
  </si>
  <si>
    <t>1.缓解城市交通压力，促进元江经济实现跨越发展；
2.提高县城道路路网结构的优化升级；
3..完善城市市政公用设施；
4.保障工程顺利施工和工程质量，确保项目的效益如期实现。
完成后14.7510万预算执行</t>
  </si>
  <si>
    <t>归还贷款利息总额</t>
  </si>
  <si>
    <t>14.7510</t>
  </si>
  <si>
    <t xml:space="preserve">反映归还贷款总额的情况。
</t>
  </si>
  <si>
    <t xml:space="preserve">反映项目建设里程的完成情况。
</t>
  </si>
  <si>
    <t>202年全年发放遗属补助78170元。</t>
  </si>
  <si>
    <t>保障遗属生活补助发放人数</t>
  </si>
  <si>
    <t>反映资金兑付人员数量</t>
  </si>
  <si>
    <t>补助资金发放准确率</t>
  </si>
  <si>
    <t>反映实际兑付资金额与兑付资金总体目标的差异，及发放准确程度</t>
  </si>
  <si>
    <t>资金兑付及时率</t>
  </si>
  <si>
    <t>放映兑付资按月发放及时率</t>
  </si>
  <si>
    <t>生活质量</t>
  </si>
  <si>
    <t>放映获补助对象的生活质量提升率</t>
  </si>
  <si>
    <t>获补助对象满意度</t>
  </si>
  <si>
    <t>放映获补助对象的满意度</t>
  </si>
  <si>
    <t>预算06表</t>
  </si>
  <si>
    <t>2026年部门政府性基金预算支出预算表</t>
  </si>
  <si>
    <t>政府性基金预算支出</t>
  </si>
  <si>
    <t>预算07表</t>
  </si>
  <si>
    <t>2026年部门政府采购预算表</t>
  </si>
  <si>
    <t>预算项目</t>
  </si>
  <si>
    <t>采购项目</t>
  </si>
  <si>
    <t>采购品目</t>
  </si>
  <si>
    <t>计量单位</t>
  </si>
  <si>
    <t>数量</t>
  </si>
  <si>
    <t>面向中小企业预留资金</t>
  </si>
  <si>
    <t>单位名称（项目名称）</t>
  </si>
  <si>
    <t>政府性基金</t>
  </si>
  <si>
    <t>国有资本经营预算资金</t>
  </si>
  <si>
    <t>单位自筹</t>
  </si>
  <si>
    <t>车辆加油费</t>
  </si>
  <si>
    <t>元/升</t>
  </si>
  <si>
    <t>机动动车辆保险费</t>
  </si>
  <si>
    <t>元/年</t>
  </si>
  <si>
    <t>车辆维修和保养服务费</t>
  </si>
  <si>
    <t>元/次</t>
  </si>
  <si>
    <t>预算08表</t>
  </si>
  <si>
    <t>2026年部门政府购买服务预算表</t>
  </si>
  <si>
    <t>="单位名称："&amp;"元江哈尼族彝族傣族自治县住房和城乡建设局"</t>
  </si>
  <si>
    <t>政府购买服务项目</t>
  </si>
  <si>
    <t>政府购买服务目录</t>
  </si>
  <si>
    <t>政府购买服务指导性目录代码</t>
  </si>
  <si>
    <t>备注：元江哈尼族彝族傣族自治县住房和城乡建设局无政府购买服务预算，故政府购买服务预算表无数据。</t>
  </si>
  <si>
    <t>预算09-1表</t>
  </si>
  <si>
    <t>2026年对下转移支付预算表</t>
  </si>
  <si>
    <t>单位名称（项目）</t>
  </si>
  <si>
    <t>地区</t>
  </si>
  <si>
    <t>澧江街道</t>
  </si>
  <si>
    <t>红河街道</t>
  </si>
  <si>
    <t>甘庄街道</t>
  </si>
  <si>
    <t>因远镇</t>
  </si>
  <si>
    <t>曼来镇</t>
  </si>
  <si>
    <t>羊街乡</t>
  </si>
  <si>
    <t>那诺乡</t>
  </si>
  <si>
    <t>洼垤乡</t>
  </si>
  <si>
    <t>咪哩乡</t>
  </si>
  <si>
    <t>龙潭乡</t>
  </si>
  <si>
    <t>11</t>
  </si>
  <si>
    <t>12</t>
  </si>
  <si>
    <t>14</t>
  </si>
  <si>
    <t>备注：元江哈尼族彝族傣族自治县住房和城乡建设局无对下转移支付预算表，故对下转移支付预算表无数据。</t>
  </si>
  <si>
    <t>预算09-2表</t>
  </si>
  <si>
    <t>2026年对下转移支付绩效目标表</t>
  </si>
  <si>
    <t>备注：元江哈尼族彝族傣族自治县住房和城乡建设局无对下转移支付绩效目标表，故对下转移支付绩效目标表无数据。</t>
  </si>
  <si>
    <t>预算10表</t>
  </si>
  <si>
    <t>2026年新增资产配置表</t>
  </si>
  <si>
    <t>资产类别</t>
  </si>
  <si>
    <t>资产分类代码.名称</t>
  </si>
  <si>
    <t>资产名称</t>
  </si>
  <si>
    <t>财政部门批复数（元）</t>
  </si>
  <si>
    <t>单价</t>
  </si>
  <si>
    <t>金额</t>
  </si>
  <si>
    <t>备注：元江哈尼族彝族傣族自治县住房和城乡建设局无新增资产配置支出，故新增资产配置表无数据。</t>
  </si>
  <si>
    <t>预算11表</t>
  </si>
  <si>
    <t>2026年上级补助项目支出预算表</t>
  </si>
  <si>
    <t>上级补助</t>
  </si>
  <si>
    <t>备注：元江哈尼族彝族傣族自治县住房和城乡建设局无上级补助项目支出，故上级补助项目支出表无数据。</t>
  </si>
  <si>
    <t>预算12表</t>
  </si>
  <si>
    <t>2026年部门项目支出中期规划预算表</t>
  </si>
  <si>
    <t>项目级次</t>
  </si>
  <si>
    <t>本级</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</si>
</sst>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hh:mm:ss"/>
    <numFmt numFmtId="178" formatCode="yyyy/mm/dd"/>
    <numFmt numFmtId="179" formatCode="#,##0.00;\-#,##0.00;;@"/>
    <numFmt numFmtId="180" formatCode="#,##0;\-#,##0;;@"/>
  </numFmts>
  <fonts count="35">
    <font>
      <sz val="11"/>
      <color rgb="FF000000"/>
      <name val="宋体"/>
      <charset val="134"/>
      <scheme val="minor"/>
    </font>
    <font>
      <sz val="10"/>
      <name val="宋体"/>
      <charset val="134"/>
    </font>
    <font>
      <sz val="9"/>
      <name val="宋体"/>
      <charset val="134"/>
    </font>
    <font>
      <sz val="27"/>
      <name val="SimSun"/>
      <charset val="134"/>
    </font>
    <font>
      <sz val="10.5"/>
      <name val="SimSun"/>
      <charset val="134"/>
    </font>
    <font>
      <sz val="9"/>
      <name val="SimSun"/>
      <charset val="134"/>
    </font>
    <font>
      <sz val="10.5"/>
      <name val="宋体"/>
      <charset val="134"/>
    </font>
    <font>
      <sz val="11"/>
      <name val="宋体"/>
      <charset val="134"/>
    </font>
    <font>
      <sz val="27"/>
      <name val="宋体"/>
      <charset val="134"/>
    </font>
    <font>
      <sz val="27"/>
      <name val="Calibri"/>
      <charset val="134"/>
    </font>
    <font>
      <b/>
      <sz val="9"/>
      <name val="宋体"/>
      <charset val="134"/>
    </font>
    <font>
      <sz val="27"/>
      <name val="Times New Roman"/>
      <charset val="134"/>
    </font>
    <font>
      <sz val="10.5"/>
      <color rgb="FF000000"/>
      <name val="SimSun"/>
      <charset val="134"/>
    </font>
    <font>
      <b/>
      <sz val="11"/>
      <name val="宋体"/>
      <charset val="134"/>
    </font>
    <font>
      <b/>
      <sz val="10.5"/>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2" fontId="15" fillId="0" borderId="0" applyFont="0" applyFill="0" applyBorder="0" applyAlignment="0" applyProtection="0">
      <alignment vertical="center"/>
    </xf>
    <xf numFmtId="0" fontId="16" fillId="2" borderId="0" applyNumberFormat="0" applyBorder="0" applyAlignment="0" applyProtection="0">
      <alignment vertical="center"/>
    </xf>
    <xf numFmtId="0" fontId="17" fillId="3" borderId="6" applyNumberFormat="0" applyAlignment="0" applyProtection="0">
      <alignment vertical="center"/>
    </xf>
    <xf numFmtId="44" fontId="15" fillId="0" borderId="0" applyFont="0" applyFill="0" applyBorder="0" applyAlignment="0" applyProtection="0">
      <alignment vertical="center"/>
    </xf>
    <xf numFmtId="41" fontId="15" fillId="0" borderId="0" applyFont="0" applyFill="0" applyBorder="0" applyAlignment="0" applyProtection="0">
      <alignment vertical="center"/>
    </xf>
    <xf numFmtId="176" fontId="2" fillId="0" borderId="1">
      <alignment horizontal="right" vertical="center"/>
    </xf>
    <xf numFmtId="0" fontId="16" fillId="4" borderId="0" applyNumberFormat="0" applyBorder="0" applyAlignment="0" applyProtection="0">
      <alignment vertical="center"/>
    </xf>
    <xf numFmtId="0" fontId="18" fillId="5" borderId="0" applyNumberFormat="0" applyBorder="0" applyAlignment="0" applyProtection="0">
      <alignment vertical="center"/>
    </xf>
    <xf numFmtId="43" fontId="15" fillId="0" borderId="0" applyFont="0" applyFill="0" applyBorder="0" applyAlignment="0" applyProtection="0">
      <alignment vertical="center"/>
    </xf>
    <xf numFmtId="0" fontId="19" fillId="6" borderId="0" applyNumberFormat="0" applyBorder="0" applyAlignment="0" applyProtection="0">
      <alignment vertical="center"/>
    </xf>
    <xf numFmtId="0" fontId="20" fillId="0" borderId="0" applyNumberFormat="0" applyFill="0" applyBorder="0" applyAlignment="0" applyProtection="0">
      <alignment vertical="center"/>
    </xf>
    <xf numFmtId="9" fontId="15" fillId="0" borderId="0" applyFont="0" applyFill="0" applyBorder="0" applyAlignment="0" applyProtection="0">
      <alignment vertical="center"/>
    </xf>
    <xf numFmtId="178" fontId="2" fillId="0" borderId="1">
      <alignment horizontal="right" vertical="center"/>
    </xf>
    <xf numFmtId="0" fontId="21" fillId="0" borderId="0" applyNumberFormat="0" applyFill="0" applyBorder="0" applyAlignment="0" applyProtection="0">
      <alignment vertical="center"/>
    </xf>
    <xf numFmtId="0" fontId="15" fillId="7" borderId="7" applyNumberFormat="0" applyFont="0" applyAlignment="0" applyProtection="0">
      <alignment vertical="center"/>
    </xf>
    <xf numFmtId="0" fontId="19" fillId="8"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0" borderId="8" applyNumberFormat="0" applyFill="0" applyAlignment="0" applyProtection="0">
      <alignment vertical="center"/>
    </xf>
    <xf numFmtId="0" fontId="19" fillId="9" borderId="0" applyNumberFormat="0" applyBorder="0" applyAlignment="0" applyProtection="0">
      <alignment vertical="center"/>
    </xf>
    <xf numFmtId="0" fontId="22" fillId="0" borderId="9" applyNumberFormat="0" applyFill="0" applyAlignment="0" applyProtection="0">
      <alignment vertical="center"/>
    </xf>
    <xf numFmtId="0" fontId="19" fillId="10" borderId="0" applyNumberFormat="0" applyBorder="0" applyAlignment="0" applyProtection="0">
      <alignment vertical="center"/>
    </xf>
    <xf numFmtId="0" fontId="28" fillId="11" borderId="10" applyNumberFormat="0" applyAlignment="0" applyProtection="0">
      <alignment vertical="center"/>
    </xf>
    <xf numFmtId="0" fontId="29" fillId="11" borderId="6" applyNumberFormat="0" applyAlignment="0" applyProtection="0">
      <alignment vertical="center"/>
    </xf>
    <xf numFmtId="0" fontId="30" fillId="12" borderId="11" applyNumberFormat="0" applyAlignment="0" applyProtection="0">
      <alignment vertical="center"/>
    </xf>
    <xf numFmtId="0" fontId="16" fillId="13" borderId="0" applyNumberFormat="0" applyBorder="0" applyAlignment="0" applyProtection="0">
      <alignment vertical="center"/>
    </xf>
    <xf numFmtId="0" fontId="19" fillId="14" borderId="0" applyNumberFormat="0" applyBorder="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3" fillId="15" borderId="0" applyNumberFormat="0" applyBorder="0" applyAlignment="0" applyProtection="0">
      <alignment vertical="center"/>
    </xf>
    <xf numFmtId="0" fontId="34" fillId="16" borderId="0" applyNumberFormat="0" applyBorder="0" applyAlignment="0" applyProtection="0">
      <alignment vertical="center"/>
    </xf>
    <xf numFmtId="10" fontId="2" fillId="0" borderId="1">
      <alignment horizontal="right" vertical="center"/>
    </xf>
    <xf numFmtId="0" fontId="16" fillId="17" borderId="0" applyNumberFormat="0" applyBorder="0" applyAlignment="0" applyProtection="0">
      <alignment vertical="center"/>
    </xf>
    <xf numFmtId="0" fontId="19"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9" fillId="27" borderId="0" applyNumberFormat="0" applyBorder="0" applyAlignment="0" applyProtection="0">
      <alignment vertical="center"/>
    </xf>
    <xf numFmtId="0" fontId="16" fillId="28" borderId="0" applyNumberFormat="0" applyBorder="0" applyAlignment="0" applyProtection="0">
      <alignment vertical="center"/>
    </xf>
    <xf numFmtId="0" fontId="19" fillId="29" borderId="0" applyNumberFormat="0" applyBorder="0" applyAlignment="0" applyProtection="0">
      <alignment vertical="center"/>
    </xf>
    <xf numFmtId="0" fontId="19" fillId="30" borderId="0" applyNumberFormat="0" applyBorder="0" applyAlignment="0" applyProtection="0">
      <alignment vertical="center"/>
    </xf>
    <xf numFmtId="0" fontId="16" fillId="31" borderId="0" applyNumberFormat="0" applyBorder="0" applyAlignment="0" applyProtection="0">
      <alignment vertical="center"/>
    </xf>
    <xf numFmtId="0" fontId="19" fillId="32" borderId="0" applyNumberFormat="0" applyBorder="0" applyAlignment="0" applyProtection="0">
      <alignment vertical="center"/>
    </xf>
    <xf numFmtId="179" fontId="2" fillId="0" borderId="1">
      <alignment horizontal="right" vertical="center"/>
    </xf>
    <xf numFmtId="49" fontId="2" fillId="0" borderId="1">
      <alignment horizontal="left" vertical="center" wrapText="1"/>
    </xf>
    <xf numFmtId="179" fontId="2" fillId="0" borderId="1">
      <alignment horizontal="right" vertical="center"/>
    </xf>
    <xf numFmtId="177" fontId="2" fillId="0" borderId="1">
      <alignment horizontal="right" vertical="center"/>
    </xf>
    <xf numFmtId="180" fontId="2" fillId="0" borderId="1">
      <alignment horizontal="right" vertical="center"/>
    </xf>
  </cellStyleXfs>
  <cellXfs count="79">
    <xf numFmtId="0" fontId="0" fillId="0" borderId="0" xfId="0" applyFont="1">
      <alignment vertical="top"/>
    </xf>
    <xf numFmtId="0" fontId="1" fillId="0" borderId="0" xfId="0" applyFont="1" applyAlignment="1"/>
    <xf numFmtId="0" fontId="2" fillId="0" borderId="0" xfId="0" applyFont="1" applyAlignment="1">
      <alignment horizontal="right" vertical="center"/>
    </xf>
    <xf numFmtId="0" fontId="3"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horizontal="right"/>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179" fontId="5" fillId="0" borderId="1" xfId="0" applyNumberFormat="1" applyFont="1" applyBorder="1" applyAlignment="1">
      <alignment horizontal="right" vertical="center"/>
    </xf>
    <xf numFmtId="0" fontId="5" fillId="0" borderId="1" xfId="0" applyFont="1" applyBorder="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179" fontId="2" fillId="0" borderId="1" xfId="54" applyNumberFormat="1" applyFont="1" applyBorder="1">
      <alignment horizontal="right" vertical="center"/>
    </xf>
    <xf numFmtId="0" fontId="2" fillId="0" borderId="1" xfId="0" applyFont="1" applyBorder="1" applyAlignment="1">
      <alignment horizontal="center" vertical="center"/>
    </xf>
    <xf numFmtId="0" fontId="0" fillId="0" borderId="0" xfId="0" applyFont="1" applyAlignment="1">
      <alignment vertical="center"/>
    </xf>
    <xf numFmtId="49" fontId="2" fillId="0" borderId="0" xfId="53" applyNumberFormat="1" applyFont="1" applyBorder="1">
      <alignment horizontal="left" vertical="center" wrapText="1"/>
    </xf>
    <xf numFmtId="49" fontId="2" fillId="0" borderId="0" xfId="53" applyNumberFormat="1" applyFont="1" applyBorder="1" applyAlignment="1">
      <alignment horizontal="right" vertical="center" wrapText="1"/>
    </xf>
    <xf numFmtId="49" fontId="8" fillId="0" borderId="0" xfId="0" applyNumberFormat="1" applyFont="1" applyBorder="1" applyAlignment="1">
      <alignment horizontal="center" vertical="center" wrapText="1"/>
    </xf>
    <xf numFmtId="49" fontId="4" fillId="0" borderId="1" xfId="53" applyNumberFormat="1" applyFont="1" applyBorder="1" applyAlignment="1">
      <alignment horizontal="center" vertical="center" wrapText="1"/>
    </xf>
    <xf numFmtId="49" fontId="2" fillId="0" borderId="1" xfId="53" applyNumberFormat="1" applyFont="1" applyBorder="1">
      <alignment horizontal="left" vertical="center" wrapText="1"/>
    </xf>
    <xf numFmtId="49" fontId="2" fillId="0" borderId="1" xfId="53" applyNumberFormat="1" applyFont="1" applyBorder="1" applyAlignment="1">
      <alignment horizontal="center" vertical="center" wrapText="1"/>
    </xf>
    <xf numFmtId="49" fontId="8" fillId="0" borderId="0" xfId="53" applyNumberFormat="1" applyFont="1" applyBorder="1" applyAlignment="1">
      <alignment horizontal="center" vertical="center" wrapText="1"/>
    </xf>
    <xf numFmtId="0" fontId="9" fillId="0" borderId="0" xfId="0" applyFont="1" applyBorder="1" applyAlignment="1">
      <alignment horizontal="center" vertical="center"/>
    </xf>
    <xf numFmtId="49" fontId="2" fillId="0" borderId="0" xfId="53"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6" fillId="0" borderId="1" xfId="0" applyFont="1" applyBorder="1" applyAlignment="1">
      <alignment horizontal="center" vertical="center"/>
    </xf>
    <xf numFmtId="49" fontId="3" fillId="0" borderId="0" xfId="53" applyNumberFormat="1" applyFont="1" applyBorder="1" applyAlignment="1">
      <alignment horizontal="center" vertical="center" wrapText="1"/>
    </xf>
    <xf numFmtId="49" fontId="6" fillId="0" borderId="1" xfId="53" applyNumberFormat="1" applyFont="1" applyBorder="1" applyAlignment="1">
      <alignment horizontal="center" vertical="center" wrapText="1"/>
    </xf>
    <xf numFmtId="180" fontId="2" fillId="0" borderId="1" xfId="56" applyNumberFormat="1" applyFont="1" applyBorder="1" applyAlignment="1">
      <alignment horizontal="center" vertical="center" wrapText="1"/>
    </xf>
    <xf numFmtId="179" fontId="2" fillId="0" borderId="1" xfId="0" applyNumberFormat="1" applyFont="1" applyBorder="1" applyAlignment="1">
      <alignment horizontal="right" vertical="center" wrapText="1"/>
    </xf>
    <xf numFmtId="180" fontId="6" fillId="0" borderId="1" xfId="56" applyNumberFormat="1" applyFont="1" applyBorder="1" applyAlignment="1">
      <alignment horizontal="center" vertical="center" wrapText="1"/>
    </xf>
    <xf numFmtId="0" fontId="0" fillId="0" borderId="0" xfId="0" applyFont="1" applyAlignment="1">
      <alignment vertical="top" wrapText="1"/>
    </xf>
    <xf numFmtId="49" fontId="10" fillId="0" borderId="0" xfId="53" applyNumberFormat="1" applyFont="1" applyBorder="1" applyAlignment="1">
      <alignment horizontal="right" vertical="center" wrapText="1"/>
    </xf>
    <xf numFmtId="0" fontId="2" fillId="0" borderId="1" xfId="53" applyNumberFormat="1" applyFont="1" applyBorder="1">
      <alignment horizontal="left" vertical="center" wrapText="1"/>
    </xf>
    <xf numFmtId="179" fontId="2" fillId="0" borderId="1" xfId="53" applyNumberFormat="1" applyFont="1" applyBorder="1" applyAlignment="1">
      <alignment horizontal="right" vertical="center" wrapText="1"/>
    </xf>
    <xf numFmtId="49" fontId="2" fillId="0" borderId="1" xfId="53" applyNumberFormat="1" applyFont="1" applyBorder="1" applyAlignment="1">
      <alignment horizontal="left" vertical="center" wrapText="1"/>
    </xf>
    <xf numFmtId="179" fontId="2" fillId="0" borderId="1" xfId="53" applyNumberFormat="1" applyFont="1" applyBorder="1" applyAlignment="1">
      <alignment horizontal="center" vertical="center" wrapText="1"/>
    </xf>
    <xf numFmtId="49" fontId="11" fillId="0" borderId="0" xfId="53" applyNumberFormat="1" applyFont="1" applyBorder="1" applyAlignment="1">
      <alignment horizontal="center" vertical="center" wrapText="1"/>
    </xf>
    <xf numFmtId="180" fontId="4" fillId="0" borderId="1" xfId="56" applyNumberFormat="1" applyFont="1" applyBorder="1" applyAlignment="1">
      <alignment horizontal="center" vertical="center" wrapText="1"/>
    </xf>
    <xf numFmtId="0" fontId="1" fillId="0" borderId="0" xfId="0" applyFont="1" applyAlignment="1">
      <alignment horizontal="right"/>
    </xf>
    <xf numFmtId="0" fontId="2" fillId="0" borderId="0" xfId="0" applyFont="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right" vertical="center" wrapText="1"/>
    </xf>
    <xf numFmtId="0" fontId="2" fillId="0" borderId="1" xfId="0" applyFont="1" applyBorder="1" applyAlignment="1">
      <alignment horizontal="left" vertical="center" wrapText="1" indent="1"/>
    </xf>
    <xf numFmtId="0" fontId="2" fillId="0" borderId="1" xfId="0" applyFont="1" applyBorder="1" applyAlignment="1">
      <alignment horizontal="left" vertical="center" wrapText="1" indent="2"/>
    </xf>
    <xf numFmtId="0" fontId="2" fillId="0" borderId="1" xfId="0" applyFont="1" applyBorder="1" applyAlignment="1">
      <alignment horizontal="center" vertical="center" wrapText="1"/>
    </xf>
    <xf numFmtId="179" fontId="2" fillId="0" borderId="1" xfId="0" applyNumberFormat="1" applyFont="1" applyBorder="1" applyAlignment="1">
      <alignment horizontal="right" vertical="center"/>
    </xf>
    <xf numFmtId="49" fontId="2" fillId="0" borderId="1" xfId="53" applyNumberFormat="1" applyFont="1" applyBorder="1" applyAlignment="1">
      <alignment horizontal="left" vertical="center" wrapText="1" indent="1"/>
    </xf>
    <xf numFmtId="179" fontId="2" fillId="0" borderId="1" xfId="0" applyNumberFormat="1" applyFont="1" applyBorder="1" applyAlignment="1">
      <alignment horizontal="left" vertical="center" wrapText="1"/>
    </xf>
    <xf numFmtId="179" fontId="2" fillId="0" borderId="1" xfId="53" applyNumberFormat="1" applyFont="1" applyBorder="1">
      <alignment horizontal="left" vertical="center" wrapText="1"/>
    </xf>
    <xf numFmtId="0" fontId="11" fillId="0" borderId="0" xfId="0" applyFont="1" applyAlignment="1">
      <alignment horizontal="center" vertical="center"/>
    </xf>
    <xf numFmtId="0" fontId="7" fillId="0" borderId="0" xfId="0" applyFont="1" applyAlignment="1"/>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5" fillId="0" borderId="1" xfId="0" applyFont="1" applyBorder="1" applyAlignment="1">
      <alignment horizontal="left" vertical="center" indent="1"/>
    </xf>
    <xf numFmtId="0" fontId="1" fillId="0" borderId="0" xfId="0" applyFont="1" applyAlignment="1">
      <alignment horizontal="center" wrapText="1"/>
    </xf>
    <xf numFmtId="0" fontId="1" fillId="0" borderId="0" xfId="0" applyFont="1" applyAlignment="1">
      <alignment wrapText="1"/>
    </xf>
    <xf numFmtId="0" fontId="2" fillId="0" borderId="0" xfId="0" applyFont="1" applyAlignment="1">
      <alignment horizontal="right" wrapText="1"/>
    </xf>
    <xf numFmtId="0" fontId="3" fillId="0" borderId="0" xfId="0" applyFont="1" applyAlignment="1">
      <alignment horizontal="center" vertical="center" wrapText="1"/>
    </xf>
    <xf numFmtId="0" fontId="2" fillId="0" borderId="0" xfId="0" applyFont="1" applyAlignment="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13" fillId="0" borderId="0" xfId="0" applyFont="1" applyAlignment="1">
      <alignment horizontal="center" vertical="center"/>
    </xf>
    <xf numFmtId="0" fontId="2" fillId="0" borderId="3" xfId="0" applyFont="1" applyBorder="1" applyAlignment="1">
      <alignment horizontal="left" vertical="center"/>
    </xf>
    <xf numFmtId="0" fontId="10" fillId="0" borderId="3" xfId="0" applyFont="1" applyBorder="1" applyAlignment="1">
      <alignment horizontal="center" vertical="center"/>
    </xf>
    <xf numFmtId="179" fontId="10" fillId="0" borderId="1" xfId="0" applyNumberFormat="1" applyFont="1" applyBorder="1" applyAlignment="1">
      <alignment horizontal="right" vertical="center"/>
    </xf>
    <xf numFmtId="0" fontId="10" fillId="0" borderId="1"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2" xfId="0" applyFont="1" applyBorder="1" applyAlignment="1">
      <alignment horizontal="center" vertical="center"/>
    </xf>
    <xf numFmtId="0" fontId="14" fillId="0" borderId="4" xfId="0" applyFont="1" applyBorder="1" applyAlignment="1">
      <alignment horizontal="center" vertical="center" wrapText="1"/>
    </xf>
    <xf numFmtId="0" fontId="6" fillId="0" borderId="5" xfId="0" applyFont="1" applyBorder="1" applyAlignment="1">
      <alignment horizontal="center" vertical="center"/>
    </xf>
    <xf numFmtId="0" fontId="14" fillId="0" borderId="5" xfId="0" applyFont="1" applyBorder="1" applyAlignment="1">
      <alignment horizontal="center" vertical="center"/>
    </xf>
    <xf numFmtId="0" fontId="10" fillId="0" borderId="3" xfId="0" applyFont="1" applyBorder="1" applyAlignment="1">
      <alignment horizontal="left" vertical="center"/>
    </xf>
    <xf numFmtId="0" fontId="10" fillId="0" borderId="1" xfId="0" applyFont="1" applyBorder="1" applyAlignment="1">
      <alignment horizontal="left" vertical="center"/>
    </xf>
  </cellXfs>
  <cellStyles count="57">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2"/>
  <sheetViews>
    <sheetView showZeros="0" workbookViewId="0">
      <selection activeCell="G11" sqref="G11"/>
    </sheetView>
  </sheetViews>
  <sheetFormatPr defaultColWidth="8.85" defaultRowHeight="15" customHeight="1" outlineLevelCol="3"/>
  <cols>
    <col min="1" max="1" width="35.7083333333333" customWidth="1"/>
    <col min="2" max="2" width="20.625" customWidth="1"/>
    <col min="3" max="3" width="29.25" customWidth="1"/>
    <col min="4" max="4" width="45.75" customWidth="1"/>
  </cols>
  <sheetData>
    <row r="1" ht="18.75" customHeight="1" spans="1:4">
      <c r="A1" s="1"/>
      <c r="B1" s="1"/>
      <c r="C1" s="1"/>
      <c r="D1" s="5" t="s">
        <v>0</v>
      </c>
    </row>
    <row r="2" ht="45" customHeight="1" spans="1:4">
      <c r="A2" s="3" t="s">
        <v>1</v>
      </c>
      <c r="B2" s="3"/>
      <c r="C2" s="3"/>
      <c r="D2" s="3"/>
    </row>
    <row r="3" ht="18.75" customHeight="1" spans="1:4">
      <c r="A3" s="4" t="str">
        <f>"单位名称："&amp;"元江哈尼族彝族傣族自治县住房和城乡建设局"</f>
        <v>单位名称：元江哈尼族彝族傣族自治县住房和城乡建设局</v>
      </c>
      <c r="B3" s="4"/>
      <c r="C3" s="66"/>
      <c r="D3" s="5" t="s">
        <v>2</v>
      </c>
    </row>
    <row r="4" ht="22.5" customHeight="1" spans="1:4">
      <c r="A4" s="7" t="s">
        <v>3</v>
      </c>
      <c r="B4" s="7"/>
      <c r="C4" s="7" t="s">
        <v>4</v>
      </c>
      <c r="D4" s="7"/>
    </row>
    <row r="5" ht="18.75" customHeight="1" spans="1:4">
      <c r="A5" s="7" t="s">
        <v>5</v>
      </c>
      <c r="B5" s="7" t="s">
        <v>6</v>
      </c>
      <c r="C5" s="7" t="s">
        <v>7</v>
      </c>
      <c r="D5" s="7" t="s">
        <v>6</v>
      </c>
    </row>
    <row r="6" ht="18.75" customHeight="1" spans="1:4">
      <c r="A6" s="7"/>
      <c r="B6" s="7"/>
      <c r="C6" s="7"/>
      <c r="D6" s="7"/>
    </row>
    <row r="7" ht="22.5" customHeight="1" spans="1:4">
      <c r="A7" s="14" t="s">
        <v>8</v>
      </c>
      <c r="B7" s="16">
        <v>20843444.87</v>
      </c>
      <c r="C7" s="14" t="str">
        <f>"一"&amp;"、"&amp;"社会保障和就业支出"</f>
        <v>一、社会保障和就业支出</v>
      </c>
      <c r="D7" s="16">
        <v>2695512.15</v>
      </c>
    </row>
    <row r="8" ht="22.5" customHeight="1" spans="1:4">
      <c r="A8" s="14" t="s">
        <v>9</v>
      </c>
      <c r="B8" s="16">
        <v>113621710</v>
      </c>
      <c r="C8" s="14" t="str">
        <f>"二"&amp;"、"&amp;"卫生健康支出"</f>
        <v>二、卫生健康支出</v>
      </c>
      <c r="D8" s="16">
        <v>1034311.37</v>
      </c>
    </row>
    <row r="9" ht="22.5" customHeight="1" spans="1:4">
      <c r="A9" s="14" t="s">
        <v>10</v>
      </c>
      <c r="B9" s="16"/>
      <c r="C9" s="14" t="str">
        <f>"三"&amp;"、"&amp;"城乡社区支出"</f>
        <v>三、城乡社区支出</v>
      </c>
      <c r="D9" s="16">
        <v>130230251.35</v>
      </c>
    </row>
    <row r="10" ht="22.5" customHeight="1" spans="1:4">
      <c r="A10" s="14" t="s">
        <v>11</v>
      </c>
      <c r="B10" s="16"/>
      <c r="C10" s="14" t="str">
        <f>"四"&amp;"、"&amp;"住房保障支出"</f>
        <v>四、住房保障支出</v>
      </c>
      <c r="D10" s="16">
        <v>505080</v>
      </c>
    </row>
    <row r="11" ht="22.5" customHeight="1" spans="1:4">
      <c r="A11" s="14" t="s">
        <v>12</v>
      </c>
      <c r="B11" s="16"/>
      <c r="C11" s="14"/>
      <c r="D11" s="16"/>
    </row>
    <row r="12" ht="22.5" customHeight="1" spans="1:4">
      <c r="A12" s="14" t="s">
        <v>13</v>
      </c>
      <c r="B12" s="16"/>
      <c r="C12" s="14"/>
      <c r="D12" s="16"/>
    </row>
    <row r="13" ht="22.5" customHeight="1" spans="1:4">
      <c r="A13" s="14" t="s">
        <v>14</v>
      </c>
      <c r="B13" s="16"/>
      <c r="C13" s="14"/>
      <c r="D13" s="16"/>
    </row>
    <row r="14" ht="22.5" customHeight="1" spans="1:4">
      <c r="A14" s="14" t="s">
        <v>15</v>
      </c>
      <c r="B14" s="16"/>
      <c r="C14" s="14"/>
      <c r="D14" s="16"/>
    </row>
    <row r="15" ht="22.5" customHeight="1" spans="1:4">
      <c r="A15" s="67" t="s">
        <v>16</v>
      </c>
      <c r="B15" s="16"/>
      <c r="C15" s="70"/>
      <c r="D15" s="16"/>
    </row>
    <row r="16" ht="22.5" customHeight="1" spans="1:4">
      <c r="A16" s="67" t="s">
        <v>17</v>
      </c>
      <c r="B16" s="16"/>
      <c r="C16" s="70"/>
      <c r="D16" s="16"/>
    </row>
    <row r="17" ht="22.5" customHeight="1" spans="1:4">
      <c r="A17" s="67"/>
      <c r="B17" s="16"/>
      <c r="C17" s="70"/>
      <c r="D17" s="16"/>
    </row>
    <row r="18" ht="22.5" customHeight="1" spans="1:4">
      <c r="A18" s="68" t="s">
        <v>18</v>
      </c>
      <c r="B18" s="69">
        <v>134465154.87</v>
      </c>
      <c r="C18" s="70" t="s">
        <v>19</v>
      </c>
      <c r="D18" s="69">
        <v>134465154.87</v>
      </c>
    </row>
    <row r="19" ht="22.5" customHeight="1" spans="1:4">
      <c r="A19" s="77" t="s">
        <v>20</v>
      </c>
      <c r="B19" s="16"/>
      <c r="C19" s="78" t="s">
        <v>21</v>
      </c>
      <c r="D19" s="50"/>
    </row>
    <row r="20" ht="22.5" customHeight="1" spans="1:4">
      <c r="A20" s="67" t="s">
        <v>22</v>
      </c>
      <c r="B20" s="69"/>
      <c r="C20" s="67" t="s">
        <v>22</v>
      </c>
      <c r="D20" s="69"/>
    </row>
    <row r="21" ht="22.5" customHeight="1" spans="1:4">
      <c r="A21" s="67" t="s">
        <v>23</v>
      </c>
      <c r="B21" s="69"/>
      <c r="C21" s="67" t="s">
        <v>24</v>
      </c>
      <c r="D21" s="69"/>
    </row>
    <row r="22" ht="22.5" customHeight="1" spans="1:4">
      <c r="A22" s="68" t="s">
        <v>25</v>
      </c>
      <c r="B22" s="69">
        <v>134465154.87</v>
      </c>
      <c r="C22" s="70" t="s">
        <v>26</v>
      </c>
      <c r="D22" s="69">
        <v>134465154.87</v>
      </c>
    </row>
  </sheetData>
  <mergeCells count="8">
    <mergeCell ref="A2:D2"/>
    <mergeCell ref="A3:B3"/>
    <mergeCell ref="A4:B4"/>
    <mergeCell ref="C4:D4"/>
    <mergeCell ref="A5:A6"/>
    <mergeCell ref="B5:B6"/>
    <mergeCell ref="C5:C6"/>
    <mergeCell ref="D5:D6"/>
  </mergeCells>
  <pageMargins left="0.751388888888889" right="0.751388888888889" top="1" bottom="1" header="0.5" footer="0.5"/>
  <pageSetup paperSize="1" scale="90" pageOrder="overThenDown"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3"/>
  <sheetViews>
    <sheetView showZeros="0" workbookViewId="0">
      <selection activeCell="A1" sqref="A1"/>
    </sheetView>
  </sheetViews>
  <sheetFormatPr defaultColWidth="8.85" defaultRowHeight="15" customHeight="1" outlineLevelCol="5"/>
  <cols>
    <col min="1" max="1" width="28.575" customWidth="1"/>
    <col min="2" max="2" width="17.1416666666667" customWidth="1"/>
    <col min="3" max="3" width="28.575" customWidth="1"/>
    <col min="4" max="4" width="16.5" customWidth="1"/>
    <col min="5" max="5" width="12.375" customWidth="1"/>
    <col min="6" max="6" width="14" customWidth="1"/>
  </cols>
  <sheetData>
    <row r="1" ht="18.75" customHeight="1" spans="1:6">
      <c r="A1" s="1"/>
      <c r="B1" s="1"/>
      <c r="C1" s="1"/>
      <c r="D1" s="1"/>
      <c r="E1" s="1"/>
      <c r="F1" s="43" t="s">
        <v>464</v>
      </c>
    </row>
    <row r="2" ht="37.5" customHeight="1" spans="1:6">
      <c r="A2" s="3" t="s">
        <v>465</v>
      </c>
      <c r="B2" s="3"/>
      <c r="C2" s="3"/>
      <c r="D2" s="3"/>
      <c r="E2" s="3"/>
      <c r="F2" s="3"/>
    </row>
    <row r="3" ht="18.75" customHeight="1" spans="1:6">
      <c r="A3" s="44" t="str">
        <f>"单位名称："&amp;"元江哈尼族彝族傣族自治县住房和城乡建设局"</f>
        <v>单位名称：元江哈尼族彝族傣族自治县住房和城乡建设局</v>
      </c>
      <c r="B3" s="44"/>
      <c r="C3" s="44"/>
      <c r="D3" s="45"/>
      <c r="E3" s="45"/>
      <c r="F3" s="46" t="s">
        <v>29</v>
      </c>
    </row>
    <row r="4" ht="18.75" customHeight="1" spans="1:6">
      <c r="A4" s="12" t="s">
        <v>152</v>
      </c>
      <c r="B4" s="12" t="s">
        <v>60</v>
      </c>
      <c r="C4" s="12" t="s">
        <v>61</v>
      </c>
      <c r="D4" s="29" t="s">
        <v>466</v>
      </c>
      <c r="E4" s="29"/>
      <c r="F4" s="29"/>
    </row>
    <row r="5" ht="18.75" customHeight="1" spans="1:6">
      <c r="A5" s="12" t="s">
        <v>60</v>
      </c>
      <c r="B5" s="12" t="s">
        <v>60</v>
      </c>
      <c r="C5" s="12" t="s">
        <v>61</v>
      </c>
      <c r="D5" s="29" t="s">
        <v>34</v>
      </c>
      <c r="E5" s="29" t="s">
        <v>64</v>
      </c>
      <c r="F5" s="29" t="s">
        <v>65</v>
      </c>
    </row>
    <row r="6" ht="18.75" customHeight="1" spans="1:6">
      <c r="A6" s="13" t="s">
        <v>46</v>
      </c>
      <c r="B6" s="13">
        <v>2</v>
      </c>
      <c r="C6" s="13">
        <v>3</v>
      </c>
      <c r="D6" s="13" t="s">
        <v>49</v>
      </c>
      <c r="E6" s="13" t="s">
        <v>50</v>
      </c>
      <c r="F6" s="13" t="s">
        <v>51</v>
      </c>
    </row>
    <row r="7" ht="20.25" customHeight="1" spans="1:6">
      <c r="A7" s="15" t="s">
        <v>56</v>
      </c>
      <c r="B7" s="15"/>
      <c r="C7" s="15"/>
      <c r="D7" s="16">
        <v>113621710</v>
      </c>
      <c r="E7" s="16"/>
      <c r="F7" s="16">
        <v>113621710</v>
      </c>
    </row>
    <row r="8" ht="20.25" customHeight="1" spans="1:6">
      <c r="A8" s="47" t="s">
        <v>56</v>
      </c>
      <c r="B8" s="15" t="s">
        <v>100</v>
      </c>
      <c r="C8" s="15" t="s">
        <v>101</v>
      </c>
      <c r="D8" s="16">
        <v>113621710</v>
      </c>
      <c r="E8" s="16"/>
      <c r="F8" s="16">
        <v>113621710</v>
      </c>
    </row>
    <row r="9" ht="20.25" customHeight="1" spans="1:6">
      <c r="A9" s="47" t="s">
        <v>56</v>
      </c>
      <c r="B9" s="47" t="s">
        <v>110</v>
      </c>
      <c r="C9" s="47" t="s">
        <v>111</v>
      </c>
      <c r="D9" s="16">
        <v>113621710</v>
      </c>
      <c r="E9" s="16"/>
      <c r="F9" s="16">
        <v>113621710</v>
      </c>
    </row>
    <row r="10" ht="20.25" customHeight="1" spans="1:6">
      <c r="A10" s="47" t="s">
        <v>56</v>
      </c>
      <c r="B10" s="48" t="s">
        <v>112</v>
      </c>
      <c r="C10" s="48" t="s">
        <v>113</v>
      </c>
      <c r="D10" s="16">
        <v>81821710</v>
      </c>
      <c r="E10" s="16"/>
      <c r="F10" s="16">
        <v>81821710</v>
      </c>
    </row>
    <row r="11" ht="20.25" customHeight="1" spans="1:6">
      <c r="A11" s="47" t="s">
        <v>56</v>
      </c>
      <c r="B11" s="48" t="s">
        <v>114</v>
      </c>
      <c r="C11" s="48" t="s">
        <v>115</v>
      </c>
      <c r="D11" s="16">
        <v>27200000</v>
      </c>
      <c r="E11" s="16"/>
      <c r="F11" s="16">
        <v>27200000</v>
      </c>
    </row>
    <row r="12" ht="20.25" customHeight="1" spans="1:6">
      <c r="A12" s="47" t="s">
        <v>56</v>
      </c>
      <c r="B12" s="48" t="s">
        <v>116</v>
      </c>
      <c r="C12" s="48" t="s">
        <v>117</v>
      </c>
      <c r="D12" s="16">
        <v>4600000</v>
      </c>
      <c r="E12" s="16"/>
      <c r="F12" s="16">
        <v>4600000</v>
      </c>
    </row>
    <row r="13" ht="20.25" customHeight="1" spans="1:6">
      <c r="A13" s="49" t="s">
        <v>124</v>
      </c>
      <c r="B13" s="49"/>
      <c r="C13" s="49"/>
      <c r="D13" s="50">
        <v>113621710</v>
      </c>
      <c r="E13" s="50"/>
      <c r="F13" s="50">
        <v>113621710</v>
      </c>
    </row>
  </sheetData>
  <mergeCells count="7">
    <mergeCell ref="A2:F2"/>
    <mergeCell ref="A3:C3"/>
    <mergeCell ref="D4:F4"/>
    <mergeCell ref="A13:C13"/>
    <mergeCell ref="A4:A5"/>
    <mergeCell ref="B4:B5"/>
    <mergeCell ref="C4:C5"/>
  </mergeCells>
  <pageMargins left="0.751388888888889" right="0.751388888888889" top="1" bottom="1" header="0.5" footer="0.5"/>
  <pageSetup paperSize="1" pageOrder="overThenDown"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3"/>
  <sheetViews>
    <sheetView showZeros="0" workbookViewId="0">
      <selection activeCell="M18" sqref="M18"/>
    </sheetView>
  </sheetViews>
  <sheetFormatPr defaultColWidth="8.85" defaultRowHeight="15" customHeight="1"/>
  <cols>
    <col min="1" max="1" width="11.875" customWidth="1"/>
    <col min="2" max="2" width="13" customWidth="1"/>
    <col min="3" max="3" width="16.125" customWidth="1"/>
    <col min="4" max="4" width="7.875" customWidth="1"/>
    <col min="5" max="5" width="5.75" customWidth="1"/>
    <col min="6" max="7" width="9.75" customWidth="1"/>
    <col min="8" max="8" width="8.625" customWidth="1"/>
    <col min="9" max="9" width="5.25" customWidth="1"/>
    <col min="10" max="10" width="5" customWidth="1"/>
    <col min="11" max="11" width="5.5" customWidth="1"/>
    <col min="12" max="12" width="5.75" customWidth="1"/>
    <col min="13" max="13" width="5.625" customWidth="1"/>
    <col min="14" max="14" width="5.875" customWidth="1"/>
    <col min="15" max="15" width="5.125" customWidth="1"/>
    <col min="16" max="16" width="6.125" customWidth="1"/>
    <col min="17" max="17" width="8.5" customWidth="1"/>
  </cols>
  <sheetData>
    <row r="1" ht="28" customHeight="1" spans="1:17">
      <c r="A1" s="36"/>
      <c r="B1" s="36"/>
      <c r="C1" s="36"/>
      <c r="D1" s="36"/>
      <c r="E1" s="36"/>
      <c r="F1" s="36"/>
      <c r="G1" s="36"/>
      <c r="H1" s="36"/>
      <c r="I1" s="36"/>
      <c r="J1" s="36"/>
      <c r="K1" s="36"/>
      <c r="L1" s="36"/>
      <c r="M1" s="36"/>
      <c r="N1" s="36"/>
      <c r="O1" s="36"/>
      <c r="P1" s="36"/>
      <c r="Q1" s="20" t="s">
        <v>467</v>
      </c>
    </row>
    <row r="2" ht="45" customHeight="1" spans="1:17">
      <c r="A2" s="30" t="s">
        <v>468</v>
      </c>
      <c r="B2" s="30"/>
      <c r="C2" s="30"/>
      <c r="D2" s="30"/>
      <c r="E2" s="30"/>
      <c r="F2" s="30"/>
      <c r="G2" s="30"/>
      <c r="H2" s="30"/>
      <c r="I2" s="30"/>
      <c r="J2" s="30"/>
      <c r="K2" s="30"/>
      <c r="L2" s="30"/>
      <c r="M2" s="30"/>
      <c r="N2" s="41"/>
      <c r="O2" s="41"/>
      <c r="P2" s="41"/>
      <c r="Q2" s="41"/>
    </row>
    <row r="3" ht="25" customHeight="1" spans="1:17">
      <c r="A3" s="19" t="str">
        <f>"单位名称："&amp;"元江哈尼族彝族傣族自治县住房和城乡建设局"</f>
        <v>单位名称：元江哈尼族彝族傣族自治县住房和城乡建设局</v>
      </c>
      <c r="B3" s="19"/>
      <c r="C3" s="19"/>
      <c r="D3" s="19"/>
      <c r="E3" s="19"/>
      <c r="F3" s="19"/>
      <c r="G3" s="19"/>
      <c r="H3" s="19"/>
      <c r="I3" s="19"/>
      <c r="J3" s="19"/>
      <c r="K3" s="19"/>
      <c r="L3" s="19"/>
      <c r="M3" s="19"/>
      <c r="N3" s="19"/>
      <c r="O3" s="19"/>
      <c r="P3" s="19"/>
      <c r="Q3" s="20" t="s">
        <v>29</v>
      </c>
    </row>
    <row r="4" ht="20.25" customHeight="1" spans="1:17">
      <c r="A4" s="22" t="s">
        <v>469</v>
      </c>
      <c r="B4" s="22" t="s">
        <v>470</v>
      </c>
      <c r="C4" s="22" t="s">
        <v>471</v>
      </c>
      <c r="D4" s="22" t="s">
        <v>472</v>
      </c>
      <c r="E4" s="22" t="s">
        <v>473</v>
      </c>
      <c r="F4" s="22" t="s">
        <v>474</v>
      </c>
      <c r="G4" s="22" t="s">
        <v>159</v>
      </c>
      <c r="H4" s="22"/>
      <c r="I4" s="22"/>
      <c r="J4" s="22"/>
      <c r="K4" s="22"/>
      <c r="L4" s="22"/>
      <c r="M4" s="22"/>
      <c r="N4" s="22"/>
      <c r="O4" s="22"/>
      <c r="P4" s="22"/>
      <c r="Q4" s="22"/>
    </row>
    <row r="5" ht="20.25" customHeight="1" spans="1:17">
      <c r="A5" s="22" t="s">
        <v>475</v>
      </c>
      <c r="B5" s="22" t="s">
        <v>470</v>
      </c>
      <c r="C5" s="22" t="s">
        <v>471</v>
      </c>
      <c r="D5" s="22" t="s">
        <v>472</v>
      </c>
      <c r="E5" s="22" t="s">
        <v>473</v>
      </c>
      <c r="F5" s="22" t="s">
        <v>474</v>
      </c>
      <c r="G5" s="22" t="s">
        <v>32</v>
      </c>
      <c r="H5" s="22" t="s">
        <v>35</v>
      </c>
      <c r="I5" s="22" t="s">
        <v>476</v>
      </c>
      <c r="J5" s="22" t="s">
        <v>477</v>
      </c>
      <c r="K5" s="22" t="s">
        <v>38</v>
      </c>
      <c r="L5" s="22" t="s">
        <v>478</v>
      </c>
      <c r="M5" s="22" t="s">
        <v>63</v>
      </c>
      <c r="N5" s="22"/>
      <c r="O5" s="22"/>
      <c r="P5" s="22"/>
      <c r="Q5" s="22"/>
    </row>
    <row r="6" ht="32.4" customHeight="1" spans="1:17">
      <c r="A6" s="22"/>
      <c r="B6" s="22"/>
      <c r="C6" s="22"/>
      <c r="D6" s="22"/>
      <c r="E6" s="22"/>
      <c r="F6" s="22"/>
      <c r="G6" s="22"/>
      <c r="H6" s="22" t="s">
        <v>34</v>
      </c>
      <c r="I6" s="22"/>
      <c r="J6" s="22"/>
      <c r="K6" s="22"/>
      <c r="L6" s="22" t="s">
        <v>34</v>
      </c>
      <c r="M6" s="22" t="s">
        <v>41</v>
      </c>
      <c r="N6" s="22" t="s">
        <v>42</v>
      </c>
      <c r="O6" s="42" t="s">
        <v>43</v>
      </c>
      <c r="P6" s="42" t="s">
        <v>44</v>
      </c>
      <c r="Q6" s="42" t="s">
        <v>45</v>
      </c>
    </row>
    <row r="7" ht="20.25" customHeight="1" spans="1:17">
      <c r="A7" s="32">
        <v>1</v>
      </c>
      <c r="B7" s="32">
        <v>2</v>
      </c>
      <c r="C7" s="32">
        <v>3</v>
      </c>
      <c r="D7" s="32">
        <v>4</v>
      </c>
      <c r="E7" s="32">
        <v>5</v>
      </c>
      <c r="F7" s="32">
        <v>6</v>
      </c>
      <c r="G7" s="32">
        <v>7</v>
      </c>
      <c r="H7" s="32">
        <v>8</v>
      </c>
      <c r="I7" s="32">
        <v>9</v>
      </c>
      <c r="J7" s="32">
        <v>10</v>
      </c>
      <c r="K7" s="32">
        <v>11</v>
      </c>
      <c r="L7" s="32">
        <v>12</v>
      </c>
      <c r="M7" s="32">
        <v>13</v>
      </c>
      <c r="N7" s="32">
        <v>14</v>
      </c>
      <c r="O7" s="32">
        <v>15</v>
      </c>
      <c r="P7" s="32">
        <v>16</v>
      </c>
      <c r="Q7" s="32">
        <v>17</v>
      </c>
    </row>
    <row r="8" ht="22.5" spans="1:17">
      <c r="A8" s="37" t="s">
        <v>189</v>
      </c>
      <c r="B8" s="23"/>
      <c r="C8" s="23"/>
      <c r="D8" s="38"/>
      <c r="E8" s="38"/>
      <c r="F8" s="38">
        <v>20804</v>
      </c>
      <c r="G8" s="38">
        <v>20804</v>
      </c>
      <c r="H8" s="38">
        <v>20804</v>
      </c>
      <c r="I8" s="38"/>
      <c r="J8" s="33"/>
      <c r="K8" s="33"/>
      <c r="L8" s="38"/>
      <c r="M8" s="38"/>
      <c r="N8" s="38"/>
      <c r="O8" s="38"/>
      <c r="P8" s="38"/>
      <c r="Q8" s="38"/>
    </row>
    <row r="9" s="35" customFormat="1" ht="22.5" spans="1:17">
      <c r="A9" s="39"/>
      <c r="B9" s="39" t="s">
        <v>479</v>
      </c>
      <c r="C9" s="39" t="str">
        <f>"C23120302"&amp;"  "&amp;"车辆加油、添加燃料服务"</f>
        <v>C23120302  车辆加油、添加燃料服务</v>
      </c>
      <c r="D9" s="40" t="s">
        <v>480</v>
      </c>
      <c r="E9" s="24">
        <v>1163</v>
      </c>
      <c r="F9" s="38">
        <v>9304</v>
      </c>
      <c r="G9" s="38">
        <v>9304</v>
      </c>
      <c r="H9" s="33">
        <v>9304</v>
      </c>
      <c r="I9" s="33"/>
      <c r="J9" s="33"/>
      <c r="K9" s="33"/>
      <c r="L9" s="38"/>
      <c r="M9" s="38"/>
      <c r="N9" s="38"/>
      <c r="O9" s="38"/>
      <c r="P9" s="38"/>
      <c r="Q9" s="38"/>
    </row>
    <row r="10" s="35" customFormat="1" ht="22.5" spans="1:17">
      <c r="A10" s="39"/>
      <c r="B10" s="39" t="s">
        <v>481</v>
      </c>
      <c r="C10" s="39" t="str">
        <f>"C1804010201"&amp;"  "&amp;"机动车保险服务"</f>
        <v>C1804010201  机动车保险服务</v>
      </c>
      <c r="D10" s="40" t="s">
        <v>482</v>
      </c>
      <c r="E10" s="24">
        <v>1</v>
      </c>
      <c r="F10" s="38">
        <v>4300</v>
      </c>
      <c r="G10" s="38">
        <v>4300</v>
      </c>
      <c r="H10" s="33">
        <v>4300</v>
      </c>
      <c r="I10" s="33"/>
      <c r="J10" s="33"/>
      <c r="K10" s="33"/>
      <c r="L10" s="38"/>
      <c r="M10" s="38"/>
      <c r="N10" s="38"/>
      <c r="O10" s="38"/>
      <c r="P10" s="38"/>
      <c r="Q10" s="38"/>
    </row>
    <row r="11" s="35" customFormat="1" ht="22.5" spans="1:17">
      <c r="A11" s="39"/>
      <c r="B11" s="39" t="s">
        <v>483</v>
      </c>
      <c r="C11" s="39" t="str">
        <f>"C23120301"&amp;"  "&amp;"车辆维修和保养服务"</f>
        <v>C23120301  车辆维修和保养服务</v>
      </c>
      <c r="D11" s="40" t="s">
        <v>484</v>
      </c>
      <c r="E11" s="24">
        <v>3</v>
      </c>
      <c r="F11" s="38">
        <v>7200</v>
      </c>
      <c r="G11" s="38">
        <v>7200</v>
      </c>
      <c r="H11" s="33">
        <v>7200</v>
      </c>
      <c r="I11" s="33"/>
      <c r="J11" s="33"/>
      <c r="K11" s="33"/>
      <c r="L11" s="38"/>
      <c r="M11" s="38"/>
      <c r="N11" s="38"/>
      <c r="O11" s="38"/>
      <c r="P11" s="38"/>
      <c r="Q11" s="38"/>
    </row>
    <row r="12" ht="13.5" spans="1:17">
      <c r="A12" s="24" t="s">
        <v>32</v>
      </c>
      <c r="B12" s="24"/>
      <c r="C12" s="24"/>
      <c r="D12" s="40"/>
      <c r="E12" s="40"/>
      <c r="F12" s="38">
        <v>20804</v>
      </c>
      <c r="G12" s="38">
        <v>20804</v>
      </c>
      <c r="H12" s="38">
        <v>20804</v>
      </c>
      <c r="I12" s="38"/>
      <c r="J12" s="38"/>
      <c r="K12" s="38"/>
      <c r="L12" s="38"/>
      <c r="M12" s="38"/>
      <c r="N12" s="38"/>
      <c r="O12" s="38"/>
      <c r="P12" s="38"/>
      <c r="Q12" s="38"/>
    </row>
    <row r="13" ht="13.5"/>
  </sheetData>
  <mergeCells count="17">
    <mergeCell ref="A1:M1"/>
    <mergeCell ref="A2:Q2"/>
    <mergeCell ref="A3:M3"/>
    <mergeCell ref="G4:Q4"/>
    <mergeCell ref="L5:Q5"/>
    <mergeCell ref="A12:E12"/>
    <mergeCell ref="A4:A6"/>
    <mergeCell ref="B4:B6"/>
    <mergeCell ref="C4:C6"/>
    <mergeCell ref="D4:D6"/>
    <mergeCell ref="E4:E6"/>
    <mergeCell ref="F4:F6"/>
    <mergeCell ref="G5:G6"/>
    <mergeCell ref="H5:H6"/>
    <mergeCell ref="I5:I6"/>
    <mergeCell ref="J5:J6"/>
    <mergeCell ref="K5:K6"/>
  </mergeCells>
  <pageMargins left="0.357638888888889" right="0.161111111111111" top="0.60625" bottom="0.60625" header="0.5" footer="0.5"/>
  <pageSetup paperSize="1" pageOrder="overThenDown"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1"/>
  <sheetViews>
    <sheetView showZeros="0" workbookViewId="0">
      <selection activeCell="G22" sqref="G22"/>
    </sheetView>
  </sheetViews>
  <sheetFormatPr defaultColWidth="8.85" defaultRowHeight="15" customHeight="1"/>
  <cols>
    <col min="1" max="1" width="7" customWidth="1"/>
    <col min="2" max="2" width="10.875" customWidth="1"/>
    <col min="3" max="3" width="12" customWidth="1"/>
    <col min="4" max="4" width="8.625" customWidth="1"/>
    <col min="5" max="5" width="9.125" customWidth="1"/>
    <col min="6" max="6" width="8.625" customWidth="1"/>
    <col min="7" max="7" width="9.25" customWidth="1"/>
    <col min="8" max="8" width="9.5" customWidth="1"/>
    <col min="9" max="9" width="9.125" customWidth="1"/>
    <col min="10" max="10" width="9.625" customWidth="1"/>
    <col min="11" max="11" width="6.875" customWidth="1"/>
    <col min="12" max="12" width="8.375" customWidth="1"/>
    <col min="13" max="13" width="9.125" customWidth="1"/>
    <col min="14" max="14" width="9.25" customWidth="1"/>
  </cols>
  <sheetData>
    <row r="1" customHeight="1" spans="1:14">
      <c r="A1" s="20"/>
      <c r="B1" s="20"/>
      <c r="C1" s="20"/>
      <c r="D1" s="20"/>
      <c r="E1" s="20"/>
      <c r="F1" s="20"/>
      <c r="G1" s="20"/>
      <c r="H1" s="20"/>
      <c r="I1" s="20"/>
      <c r="J1" s="20"/>
      <c r="K1" s="20"/>
      <c r="L1" s="20"/>
      <c r="M1" s="20"/>
      <c r="N1" s="20" t="s">
        <v>485</v>
      </c>
    </row>
    <row r="2" ht="45" customHeight="1" spans="1:14">
      <c r="A2" s="30" t="s">
        <v>486</v>
      </c>
      <c r="B2" s="30"/>
      <c r="C2" s="30"/>
      <c r="D2" s="30"/>
      <c r="E2" s="30"/>
      <c r="F2" s="30"/>
      <c r="G2" s="30"/>
      <c r="H2" s="30"/>
      <c r="I2" s="30"/>
      <c r="J2" s="30"/>
      <c r="K2" s="30"/>
      <c r="L2" s="30"/>
      <c r="M2" s="30"/>
      <c r="N2" s="30"/>
    </row>
    <row r="3" ht="20.25" customHeight="1" spans="1:14">
      <c r="A3" s="19" t="s">
        <v>487</v>
      </c>
      <c r="B3" s="19"/>
      <c r="C3" s="19"/>
      <c r="D3" s="19"/>
      <c r="E3" s="19"/>
      <c r="F3" s="19"/>
      <c r="G3" s="19"/>
      <c r="H3" s="19"/>
      <c r="I3" s="20"/>
      <c r="J3" s="20"/>
      <c r="K3" s="20"/>
      <c r="L3" s="20"/>
      <c r="M3" s="20"/>
      <c r="N3" s="20" t="s">
        <v>29</v>
      </c>
    </row>
    <row r="4" ht="27.15" customHeight="1" spans="1:14">
      <c r="A4" s="31" t="s">
        <v>469</v>
      </c>
      <c r="B4" s="31" t="s">
        <v>488</v>
      </c>
      <c r="C4" s="31" t="s">
        <v>489</v>
      </c>
      <c r="D4" s="31" t="s">
        <v>159</v>
      </c>
      <c r="E4" s="31"/>
      <c r="F4" s="31"/>
      <c r="G4" s="31"/>
      <c r="H4" s="31"/>
      <c r="I4" s="31"/>
      <c r="J4" s="31"/>
      <c r="K4" s="31"/>
      <c r="L4" s="31"/>
      <c r="M4" s="31"/>
      <c r="N4" s="31"/>
    </row>
    <row r="5" ht="23.4" customHeight="1" spans="1:14">
      <c r="A5" s="31" t="s">
        <v>475</v>
      </c>
      <c r="B5" s="31"/>
      <c r="C5" s="31" t="s">
        <v>490</v>
      </c>
      <c r="D5" s="31" t="s">
        <v>32</v>
      </c>
      <c r="E5" s="31" t="s">
        <v>35</v>
      </c>
      <c r="F5" s="31" t="s">
        <v>476</v>
      </c>
      <c r="G5" s="31" t="s">
        <v>477</v>
      </c>
      <c r="H5" s="31" t="s">
        <v>38</v>
      </c>
      <c r="I5" s="31" t="s">
        <v>478</v>
      </c>
      <c r="J5" s="31"/>
      <c r="K5" s="31"/>
      <c r="L5" s="31"/>
      <c r="M5" s="31"/>
      <c r="N5" s="31"/>
    </row>
    <row r="6" ht="28.65" customHeight="1" spans="1:14">
      <c r="A6" s="31"/>
      <c r="B6" s="31"/>
      <c r="C6" s="31"/>
      <c r="D6" s="31"/>
      <c r="E6" s="31" t="s">
        <v>34</v>
      </c>
      <c r="F6" s="31"/>
      <c r="G6" s="31"/>
      <c r="H6" s="31"/>
      <c r="I6" s="31" t="s">
        <v>34</v>
      </c>
      <c r="J6" s="31" t="s">
        <v>41</v>
      </c>
      <c r="K6" s="31" t="s">
        <v>42</v>
      </c>
      <c r="L6" s="34" t="s">
        <v>43</v>
      </c>
      <c r="M6" s="34" t="s">
        <v>44</v>
      </c>
      <c r="N6" s="34" t="s">
        <v>45</v>
      </c>
    </row>
    <row r="7" ht="20.25" customHeight="1" spans="1:14">
      <c r="A7" s="32">
        <v>1</v>
      </c>
      <c r="B7" s="32">
        <v>2</v>
      </c>
      <c r="C7" s="32">
        <v>3</v>
      </c>
      <c r="D7" s="32">
        <v>4</v>
      </c>
      <c r="E7" s="32">
        <v>5</v>
      </c>
      <c r="F7" s="32">
        <v>6</v>
      </c>
      <c r="G7" s="32">
        <v>7</v>
      </c>
      <c r="H7" s="32">
        <v>8</v>
      </c>
      <c r="I7" s="32">
        <v>9</v>
      </c>
      <c r="J7" s="32">
        <v>10</v>
      </c>
      <c r="K7" s="32">
        <v>11</v>
      </c>
      <c r="L7" s="32">
        <v>12</v>
      </c>
      <c r="M7" s="32">
        <v>13</v>
      </c>
      <c r="N7" s="32">
        <v>14</v>
      </c>
    </row>
    <row r="8" ht="20.25" customHeight="1" spans="1:14">
      <c r="A8" s="23"/>
      <c r="B8" s="23"/>
      <c r="C8" s="23"/>
      <c r="D8" s="33"/>
      <c r="E8" s="33"/>
      <c r="F8" s="33"/>
      <c r="G8" s="33"/>
      <c r="H8" s="33"/>
      <c r="I8" s="33"/>
      <c r="J8" s="33"/>
      <c r="K8" s="33"/>
      <c r="L8" s="33"/>
      <c r="M8" s="33"/>
      <c r="N8" s="33"/>
    </row>
    <row r="9" ht="20.25" customHeight="1" spans="1:14">
      <c r="A9" s="23"/>
      <c r="B9" s="23"/>
      <c r="C9" s="23"/>
      <c r="D9" s="33"/>
      <c r="E9" s="33"/>
      <c r="F9" s="33"/>
      <c r="G9" s="33"/>
      <c r="H9" s="33"/>
      <c r="I9" s="33"/>
      <c r="J9" s="33"/>
      <c r="K9" s="33"/>
      <c r="L9" s="33"/>
      <c r="M9" s="33"/>
      <c r="N9" s="33"/>
    </row>
    <row r="10" ht="20.25" customHeight="1" spans="1:14">
      <c r="A10" s="24" t="s">
        <v>32</v>
      </c>
      <c r="B10" s="24"/>
      <c r="C10" s="24"/>
      <c r="D10" s="33"/>
      <c r="E10" s="33"/>
      <c r="F10" s="33"/>
      <c r="G10" s="33"/>
      <c r="H10" s="33"/>
      <c r="I10" s="33"/>
      <c r="J10" s="33"/>
      <c r="K10" s="33"/>
      <c r="L10" s="33"/>
      <c r="M10" s="33"/>
      <c r="N10" s="33"/>
    </row>
    <row r="11" customHeight="1" spans="1:1">
      <c r="A11" t="s">
        <v>491</v>
      </c>
    </row>
  </sheetData>
  <mergeCells count="14">
    <mergeCell ref="A1:I1"/>
    <mergeCell ref="A2:N2"/>
    <mergeCell ref="A3:H3"/>
    <mergeCell ref="D4:N4"/>
    <mergeCell ref="I5:N5"/>
    <mergeCell ref="A10:C10"/>
    <mergeCell ref="A4:A6"/>
    <mergeCell ref="B4:B6"/>
    <mergeCell ref="C4:C6"/>
    <mergeCell ref="D5:D6"/>
    <mergeCell ref="E5:E6"/>
    <mergeCell ref="F5:F6"/>
    <mergeCell ref="G5:G6"/>
    <mergeCell ref="H5:H6"/>
  </mergeCells>
  <pageMargins left="0.357638888888889" right="0.357638888888889" top="1" bottom="1" header="0.5" footer="0.5"/>
  <pageSetup paperSize="1" pageOrder="overThenDown"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9"/>
  <sheetViews>
    <sheetView showZeros="0" workbookViewId="0">
      <selection activeCell="A9" sqref="A9"/>
    </sheetView>
  </sheetViews>
  <sheetFormatPr defaultColWidth="8.85" defaultRowHeight="15" customHeight="1"/>
  <cols>
    <col min="1" max="1" width="9.125" customWidth="1"/>
    <col min="2" max="2" width="8.875" customWidth="1"/>
    <col min="3" max="3" width="11.25" customWidth="1"/>
    <col min="4" max="4" width="8.625" customWidth="1"/>
    <col min="5" max="5" width="9.375" customWidth="1"/>
    <col min="6" max="6" width="7.375" customWidth="1"/>
    <col min="7" max="7" width="8.25" customWidth="1"/>
    <col min="8" max="8" width="6.75" customWidth="1"/>
    <col min="9" max="9" width="7.75" customWidth="1"/>
    <col min="10" max="10" width="9.5" customWidth="1"/>
    <col min="11" max="11" width="8" customWidth="1"/>
    <col min="12" max="12" width="9" customWidth="1"/>
    <col min="13" max="13" width="9.5" customWidth="1"/>
    <col min="14" max="14" width="11.125" customWidth="1"/>
  </cols>
  <sheetData>
    <row r="1" ht="24.15" customHeight="1" spans="1:14">
      <c r="A1" s="19"/>
      <c r="B1" s="19"/>
      <c r="C1" s="19"/>
      <c r="D1" s="19"/>
      <c r="E1" s="19"/>
      <c r="F1" s="19"/>
      <c r="G1" s="19"/>
      <c r="H1" s="19"/>
      <c r="I1" s="19"/>
      <c r="J1" s="19"/>
      <c r="K1" s="19"/>
      <c r="L1" s="19"/>
      <c r="M1" s="19"/>
      <c r="N1" s="20" t="s">
        <v>492</v>
      </c>
    </row>
    <row r="2" ht="45.15" customHeight="1" spans="1:14">
      <c r="A2" s="25" t="s">
        <v>493</v>
      </c>
      <c r="B2" s="25"/>
      <c r="C2" s="25"/>
      <c r="D2" s="25"/>
      <c r="E2" s="25"/>
      <c r="F2" s="25"/>
      <c r="G2" s="25"/>
      <c r="H2" s="25"/>
      <c r="I2" s="25"/>
      <c r="J2" s="25"/>
      <c r="K2" s="25"/>
      <c r="L2" s="25"/>
      <c r="M2" s="25"/>
      <c r="N2" s="25"/>
    </row>
    <row r="3" ht="32" customHeight="1" spans="1:14">
      <c r="A3" s="19" t="str">
        <f>"单位名称："&amp;"元江哈尼族彝族傣族自治县住房和城乡建设局"</f>
        <v>单位名称：元江哈尼族彝族傣族自治县住房和城乡建设局</v>
      </c>
      <c r="B3" s="19"/>
      <c r="C3" s="19"/>
      <c r="D3" s="19"/>
      <c r="E3" s="19"/>
      <c r="F3" s="19"/>
      <c r="G3" s="19"/>
      <c r="H3" s="19"/>
      <c r="I3" s="19"/>
      <c r="J3" s="19"/>
      <c r="K3" s="19"/>
      <c r="L3" s="19"/>
      <c r="M3" s="19"/>
      <c r="N3" s="20" t="s">
        <v>29</v>
      </c>
    </row>
    <row r="4" ht="22.5" customHeight="1" spans="1:14">
      <c r="A4" s="28" t="s">
        <v>494</v>
      </c>
      <c r="B4" s="28" t="s">
        <v>159</v>
      </c>
      <c r="C4" s="28"/>
      <c r="D4" s="28"/>
      <c r="E4" s="28" t="s">
        <v>495</v>
      </c>
      <c r="F4" s="28"/>
      <c r="G4" s="28"/>
      <c r="H4" s="28"/>
      <c r="I4" s="28"/>
      <c r="J4" s="28"/>
      <c r="K4" s="28"/>
      <c r="L4" s="28"/>
      <c r="M4" s="28"/>
      <c r="N4" s="28"/>
    </row>
    <row r="5" ht="39" customHeight="1" spans="1:14">
      <c r="A5" s="28"/>
      <c r="B5" s="28" t="s">
        <v>32</v>
      </c>
      <c r="C5" s="28" t="s">
        <v>35</v>
      </c>
      <c r="D5" s="28" t="s">
        <v>476</v>
      </c>
      <c r="E5" s="29" t="s">
        <v>496</v>
      </c>
      <c r="F5" s="29" t="s">
        <v>497</v>
      </c>
      <c r="G5" s="29" t="s">
        <v>498</v>
      </c>
      <c r="H5" s="29" t="s">
        <v>499</v>
      </c>
      <c r="I5" s="29" t="s">
        <v>500</v>
      </c>
      <c r="J5" s="29" t="s">
        <v>501</v>
      </c>
      <c r="K5" s="29" t="s">
        <v>502</v>
      </c>
      <c r="L5" s="29" t="s">
        <v>503</v>
      </c>
      <c r="M5" s="29" t="s">
        <v>504</v>
      </c>
      <c r="N5" s="29" t="s">
        <v>505</v>
      </c>
    </row>
    <row r="6" ht="18.75" customHeight="1" spans="1:14">
      <c r="A6" s="28" t="s">
        <v>46</v>
      </c>
      <c r="B6" s="28" t="s">
        <v>47</v>
      </c>
      <c r="C6" s="28" t="s">
        <v>48</v>
      </c>
      <c r="D6" s="28" t="s">
        <v>49</v>
      </c>
      <c r="E6" s="28" t="s">
        <v>50</v>
      </c>
      <c r="F6" s="28" t="s">
        <v>51</v>
      </c>
      <c r="G6" s="28" t="s">
        <v>52</v>
      </c>
      <c r="H6" s="28" t="s">
        <v>53</v>
      </c>
      <c r="I6" s="28" t="s">
        <v>54</v>
      </c>
      <c r="J6" s="28" t="s">
        <v>71</v>
      </c>
      <c r="K6" s="28" t="s">
        <v>506</v>
      </c>
      <c r="L6" s="28" t="s">
        <v>507</v>
      </c>
      <c r="M6" s="28" t="s">
        <v>328</v>
      </c>
      <c r="N6" s="28" t="s">
        <v>508</v>
      </c>
    </row>
    <row r="7" ht="18.75" customHeight="1" spans="1:14">
      <c r="A7" s="23"/>
      <c r="B7" s="23"/>
      <c r="C7" s="23"/>
      <c r="D7" s="23"/>
      <c r="E7" s="23"/>
      <c r="F7" s="23"/>
      <c r="G7" s="23"/>
      <c r="H7" s="23"/>
      <c r="I7" s="23"/>
      <c r="J7" s="23"/>
      <c r="K7" s="23"/>
      <c r="L7" s="23"/>
      <c r="M7" s="23"/>
      <c r="N7" s="23"/>
    </row>
    <row r="8" ht="18.75" customHeight="1" spans="1:14">
      <c r="A8" s="24"/>
      <c r="B8" s="23"/>
      <c r="C8" s="23"/>
      <c r="D8" s="23"/>
      <c r="E8" s="23"/>
      <c r="F8" s="23"/>
      <c r="G8" s="23"/>
      <c r="H8" s="23"/>
      <c r="I8" s="23"/>
      <c r="J8" s="23"/>
      <c r="K8" s="23"/>
      <c r="L8" s="23"/>
      <c r="M8" s="23"/>
      <c r="N8" s="23"/>
    </row>
    <row r="9" customHeight="1" spans="1:1">
      <c r="A9" t="s">
        <v>509</v>
      </c>
    </row>
  </sheetData>
  <mergeCells count="5">
    <mergeCell ref="A2:N2"/>
    <mergeCell ref="A3:C3"/>
    <mergeCell ref="B4:D4"/>
    <mergeCell ref="E4:N4"/>
    <mergeCell ref="A4:A5"/>
  </mergeCells>
  <pageMargins left="0.554861111111111" right="0.554861111111111" top="1" bottom="1" header="0.5" footer="0.5"/>
  <pageSetup paperSize="1" pageOrder="overThenDown"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workbookViewId="0">
      <selection activeCell="A8" sqref="A8"/>
    </sheetView>
  </sheetViews>
  <sheetFormatPr defaultColWidth="8.85" defaultRowHeight="15" customHeight="1" outlineLevelRow="7"/>
  <cols>
    <col min="1" max="1" width="11" customWidth="1"/>
    <col min="2" max="2" width="12.125" customWidth="1"/>
    <col min="3" max="3" width="10" customWidth="1"/>
    <col min="4" max="4" width="10.75" customWidth="1"/>
    <col min="5" max="5" width="10.5" customWidth="1"/>
    <col min="6" max="6" width="12.375" customWidth="1"/>
    <col min="7" max="7" width="12.25" customWidth="1"/>
    <col min="8" max="8" width="13.5" customWidth="1"/>
    <col min="9" max="9" width="12.75" customWidth="1"/>
    <col min="10" max="10" width="14.25" customWidth="1"/>
  </cols>
  <sheetData>
    <row r="1" ht="18.75" customHeight="1" spans="1:10">
      <c r="A1" s="19"/>
      <c r="B1" s="19"/>
      <c r="C1" s="19"/>
      <c r="D1" s="19"/>
      <c r="E1" s="19"/>
      <c r="F1" s="19"/>
      <c r="G1" s="19"/>
      <c r="H1" s="19"/>
      <c r="I1" s="19"/>
      <c r="J1" s="20" t="s">
        <v>510</v>
      </c>
    </row>
    <row r="2" ht="52.05" customHeight="1" spans="1:10">
      <c r="A2" s="25" t="s">
        <v>511</v>
      </c>
      <c r="B2" s="26"/>
      <c r="C2" s="26"/>
      <c r="D2" s="26"/>
      <c r="E2" s="26"/>
      <c r="F2" s="26"/>
      <c r="G2" s="26"/>
      <c r="H2" s="26"/>
      <c r="I2" s="26"/>
      <c r="J2" s="26"/>
    </row>
    <row r="3" ht="21.3" customHeight="1" spans="1:10">
      <c r="A3" s="19" t="str">
        <f>"单位名称："&amp;"元江哈尼族彝族傣族自治县住房和城乡建设局"</f>
        <v>单位名称：元江哈尼族彝族傣族自治县住房和城乡建设局</v>
      </c>
      <c r="B3" s="19"/>
      <c r="C3" s="19"/>
      <c r="D3" s="27"/>
      <c r="E3" s="27"/>
      <c r="F3" s="27"/>
      <c r="G3" s="27"/>
      <c r="H3" s="27"/>
      <c r="I3" s="27"/>
      <c r="J3" s="27"/>
    </row>
    <row r="4" ht="27.15" customHeight="1" spans="1:10">
      <c r="A4" s="22" t="s">
        <v>284</v>
      </c>
      <c r="B4" s="22" t="s">
        <v>285</v>
      </c>
      <c r="C4" s="22" t="s">
        <v>286</v>
      </c>
      <c r="D4" s="22" t="s">
        <v>287</v>
      </c>
      <c r="E4" s="22" t="s">
        <v>288</v>
      </c>
      <c r="F4" s="22" t="s">
        <v>289</v>
      </c>
      <c r="G4" s="22" t="s">
        <v>290</v>
      </c>
      <c r="H4" s="22" t="s">
        <v>291</v>
      </c>
      <c r="I4" s="22" t="s">
        <v>292</v>
      </c>
      <c r="J4" s="22" t="s">
        <v>293</v>
      </c>
    </row>
    <row r="5" ht="18.75" customHeight="1" spans="1:10">
      <c r="A5" s="22" t="s">
        <v>46</v>
      </c>
      <c r="B5" s="22" t="s">
        <v>47</v>
      </c>
      <c r="C5" s="22" t="s">
        <v>48</v>
      </c>
      <c r="D5" s="22" t="s">
        <v>49</v>
      </c>
      <c r="E5" s="22" t="s">
        <v>50</v>
      </c>
      <c r="F5" s="22" t="s">
        <v>51</v>
      </c>
      <c r="G5" s="22" t="s">
        <v>52</v>
      </c>
      <c r="H5" s="22" t="s">
        <v>53</v>
      </c>
      <c r="I5" s="22" t="s">
        <v>54</v>
      </c>
      <c r="J5" s="22" t="s">
        <v>71</v>
      </c>
    </row>
    <row r="6" ht="18.75" customHeight="1" spans="1:10">
      <c r="A6" s="23"/>
      <c r="B6" s="23"/>
      <c r="C6" s="23"/>
      <c r="D6" s="23"/>
      <c r="E6" s="23"/>
      <c r="F6" s="23"/>
      <c r="G6" s="23"/>
      <c r="H6" s="23"/>
      <c r="I6" s="23"/>
      <c r="J6" s="23"/>
    </row>
    <row r="7" ht="18.75" customHeight="1" spans="1:10">
      <c r="A7" s="23"/>
      <c r="B7" s="23"/>
      <c r="C7" s="23"/>
      <c r="D7" s="23"/>
      <c r="E7" s="23"/>
      <c r="F7" s="23"/>
      <c r="G7" s="23"/>
      <c r="H7" s="23"/>
      <c r="I7" s="23"/>
      <c r="J7" s="23"/>
    </row>
    <row r="8" customHeight="1" spans="1:1">
      <c r="A8" t="s">
        <v>512</v>
      </c>
    </row>
  </sheetData>
  <mergeCells count="2">
    <mergeCell ref="A2:J2"/>
    <mergeCell ref="A3:C3"/>
  </mergeCells>
  <pageMargins left="0.751388888888889" right="0.751388888888889" top="1" bottom="1" header="0.5" footer="0.5"/>
  <pageSetup paperSize="1" pageOrder="overThenDown"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8"/>
  <sheetViews>
    <sheetView showZeros="0" workbookViewId="0">
      <selection activeCell="D17" sqref="D17"/>
    </sheetView>
  </sheetViews>
  <sheetFormatPr defaultColWidth="8.85" defaultRowHeight="15" customHeight="1" outlineLevelRow="7" outlineLevelCol="7"/>
  <cols>
    <col min="1" max="1" width="13" customWidth="1"/>
    <col min="2" max="2" width="13.5" customWidth="1"/>
    <col min="3" max="3" width="16.5" customWidth="1"/>
    <col min="4" max="4" width="12.625" customWidth="1"/>
    <col min="5" max="5" width="13" customWidth="1"/>
    <col min="6" max="6" width="14.75" customWidth="1"/>
    <col min="7" max="7" width="14" customWidth="1"/>
    <col min="8" max="8" width="18" customWidth="1"/>
  </cols>
  <sheetData>
    <row r="1" ht="18.75" customHeight="1" spans="1:8">
      <c r="A1" s="19"/>
      <c r="B1" s="19"/>
      <c r="C1" s="19"/>
      <c r="D1" s="19"/>
      <c r="E1" s="19"/>
      <c r="F1" s="19"/>
      <c r="G1" s="19"/>
      <c r="H1" s="20" t="s">
        <v>513</v>
      </c>
    </row>
    <row r="2" ht="41.4" customHeight="1" spans="1:8">
      <c r="A2" s="21" t="s">
        <v>514</v>
      </c>
      <c r="B2" s="21"/>
      <c r="C2" s="21"/>
      <c r="D2" s="21"/>
      <c r="E2" s="21"/>
      <c r="F2" s="21"/>
      <c r="G2" s="21"/>
      <c r="H2" s="21"/>
    </row>
    <row r="3" ht="18.75" customHeight="1" spans="1:8">
      <c r="A3" s="19" t="str">
        <f>"单位名称："&amp;"元江哈尼族彝族傣族自治县住房和城乡建设局"</f>
        <v>单位名称：元江哈尼族彝族傣族自治县住房和城乡建设局</v>
      </c>
      <c r="B3" s="19"/>
      <c r="C3" s="19"/>
      <c r="D3" s="19"/>
      <c r="E3" s="19"/>
      <c r="F3" s="19"/>
      <c r="G3" s="19"/>
      <c r="H3" s="19"/>
    </row>
    <row r="4" ht="18.75" customHeight="1" spans="1:8">
      <c r="A4" s="22" t="s">
        <v>152</v>
      </c>
      <c r="B4" s="22" t="s">
        <v>515</v>
      </c>
      <c r="C4" s="22" t="s">
        <v>516</v>
      </c>
      <c r="D4" s="22" t="s">
        <v>517</v>
      </c>
      <c r="E4" s="22" t="s">
        <v>472</v>
      </c>
      <c r="F4" s="22" t="s">
        <v>518</v>
      </c>
      <c r="G4" s="22"/>
      <c r="H4" s="22"/>
    </row>
    <row r="5" ht="18.75" customHeight="1" spans="1:8">
      <c r="A5" s="22"/>
      <c r="B5" s="22"/>
      <c r="C5" s="22"/>
      <c r="D5" s="22"/>
      <c r="E5" s="22"/>
      <c r="F5" s="22" t="s">
        <v>473</v>
      </c>
      <c r="G5" s="22" t="s">
        <v>519</v>
      </c>
      <c r="H5" s="22" t="s">
        <v>520</v>
      </c>
    </row>
    <row r="6" ht="18.75" customHeight="1" spans="1:8">
      <c r="A6" s="22" t="s">
        <v>46</v>
      </c>
      <c r="B6" s="22" t="s">
        <v>47</v>
      </c>
      <c r="C6" s="22" t="s">
        <v>48</v>
      </c>
      <c r="D6" s="22" t="s">
        <v>49</v>
      </c>
      <c r="E6" s="22" t="s">
        <v>50</v>
      </c>
      <c r="F6" s="22" t="s">
        <v>51</v>
      </c>
      <c r="G6" s="22" t="s">
        <v>52</v>
      </c>
      <c r="H6" s="22" t="s">
        <v>53</v>
      </c>
    </row>
    <row r="7" ht="18.75" customHeight="1" spans="1:8">
      <c r="A7" s="23"/>
      <c r="B7" s="23"/>
      <c r="C7" s="23"/>
      <c r="D7" s="23"/>
      <c r="E7" s="24"/>
      <c r="F7" s="24"/>
      <c r="G7" s="16"/>
      <c r="H7" s="16"/>
    </row>
    <row r="8" customHeight="1" spans="1:1">
      <c r="A8" t="s">
        <v>521</v>
      </c>
    </row>
  </sheetData>
  <mergeCells count="8">
    <mergeCell ref="A2:H2"/>
    <mergeCell ref="A3:C3"/>
    <mergeCell ref="F4:H4"/>
    <mergeCell ref="A4:A5"/>
    <mergeCell ref="B4:B5"/>
    <mergeCell ref="C4:C5"/>
    <mergeCell ref="D4:D5"/>
    <mergeCell ref="E4:E5"/>
  </mergeCells>
  <pageMargins left="0.751388888888889" right="0.751388888888889" top="1" bottom="1" header="0.5" footer="0.5"/>
  <pageSetup paperSize="1" pageOrder="overThenDown"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1"/>
  <sheetViews>
    <sheetView showZeros="0" tabSelected="1" workbookViewId="0">
      <selection activeCell="D20" sqref="D20"/>
    </sheetView>
  </sheetViews>
  <sheetFormatPr defaultColWidth="8.85" defaultRowHeight="15" customHeight="1"/>
  <cols>
    <col min="1" max="1" width="9.875" customWidth="1"/>
    <col min="2" max="2" width="12.625" customWidth="1"/>
    <col min="3" max="3" width="13.625" customWidth="1"/>
    <col min="4" max="4" width="12.25" customWidth="1"/>
    <col min="5" max="5" width="12" customWidth="1"/>
    <col min="6" max="6" width="13.125" customWidth="1"/>
    <col min="7" max="7" width="14" customWidth="1"/>
    <col min="8" max="8" width="10" customWidth="1"/>
    <col min="9" max="9" width="9.75" customWidth="1"/>
    <col min="10" max="10" width="9.625" customWidth="1"/>
    <col min="11" max="11" width="9" customWidth="1"/>
  </cols>
  <sheetData>
    <row r="1" ht="18.75" customHeight="1" spans="1:11">
      <c r="A1" s="1"/>
      <c r="B1" s="1"/>
      <c r="C1" s="1"/>
      <c r="D1" s="1"/>
      <c r="E1" s="1"/>
      <c r="F1" s="1"/>
      <c r="G1" s="1"/>
      <c r="H1" s="2"/>
      <c r="I1" s="2"/>
      <c r="J1" s="2"/>
      <c r="K1" s="2" t="s">
        <v>522</v>
      </c>
    </row>
    <row r="2" ht="45" customHeight="1" spans="1:11">
      <c r="A2" s="3" t="s">
        <v>523</v>
      </c>
      <c r="B2" s="3"/>
      <c r="C2" s="3"/>
      <c r="D2" s="3"/>
      <c r="E2" s="3"/>
      <c r="F2" s="3"/>
      <c r="G2" s="3"/>
      <c r="H2" s="3"/>
      <c r="I2" s="3"/>
      <c r="J2" s="3"/>
      <c r="K2" s="3"/>
    </row>
    <row r="3" ht="18.75" customHeight="1" spans="1:11">
      <c r="A3" s="4" t="str">
        <f>"单位名称："&amp;"元江哈尼族彝族傣族自治县住房和城乡建设局"</f>
        <v>单位名称：元江哈尼族彝族傣族自治县住房和城乡建设局</v>
      </c>
      <c r="B3" s="4"/>
      <c r="C3" s="4"/>
      <c r="D3" s="4"/>
      <c r="E3" s="4"/>
      <c r="F3" s="4"/>
      <c r="G3" s="4"/>
      <c r="H3" s="5"/>
      <c r="I3" s="5"/>
      <c r="J3" s="5"/>
      <c r="K3" s="5" t="s">
        <v>29</v>
      </c>
    </row>
    <row r="4" ht="18.75" customHeight="1" spans="1:11">
      <c r="A4" s="12" t="s">
        <v>243</v>
      </c>
      <c r="B4" s="12" t="s">
        <v>154</v>
      </c>
      <c r="C4" s="12" t="s">
        <v>244</v>
      </c>
      <c r="D4" s="12" t="s">
        <v>155</v>
      </c>
      <c r="E4" s="12" t="s">
        <v>156</v>
      </c>
      <c r="F4" s="12" t="s">
        <v>245</v>
      </c>
      <c r="G4" s="12" t="s">
        <v>158</v>
      </c>
      <c r="H4" s="12" t="s">
        <v>32</v>
      </c>
      <c r="I4" s="12" t="s">
        <v>524</v>
      </c>
      <c r="J4" s="12"/>
      <c r="K4" s="12"/>
    </row>
    <row r="5" ht="18.75" customHeight="1" spans="1:11">
      <c r="A5" s="12"/>
      <c r="B5" s="12"/>
      <c r="C5" s="12"/>
      <c r="D5" s="12"/>
      <c r="E5" s="12"/>
      <c r="F5" s="12"/>
      <c r="G5" s="12"/>
      <c r="H5" s="12"/>
      <c r="I5" s="12" t="s">
        <v>35</v>
      </c>
      <c r="J5" s="12" t="s">
        <v>36</v>
      </c>
      <c r="K5" s="12" t="s">
        <v>37</v>
      </c>
    </row>
    <row r="6" ht="22.65" customHeight="1" spans="1:11">
      <c r="A6" s="12"/>
      <c r="B6" s="12"/>
      <c r="C6" s="12"/>
      <c r="D6" s="12"/>
      <c r="E6" s="12"/>
      <c r="F6" s="12"/>
      <c r="G6" s="12"/>
      <c r="H6" s="12"/>
      <c r="I6" s="12"/>
      <c r="J6" s="12"/>
      <c r="K6" s="12"/>
    </row>
    <row r="7" ht="18.75" customHeight="1" spans="1:11">
      <c r="A7" s="13" t="s">
        <v>46</v>
      </c>
      <c r="B7" s="13">
        <v>2</v>
      </c>
      <c r="C7" s="13">
        <v>3</v>
      </c>
      <c r="D7" s="13">
        <v>4</v>
      </c>
      <c r="E7" s="13">
        <v>5</v>
      </c>
      <c r="F7" s="13">
        <v>6</v>
      </c>
      <c r="G7" s="13">
        <v>7</v>
      </c>
      <c r="H7" s="13">
        <v>8</v>
      </c>
      <c r="I7" s="13">
        <v>9</v>
      </c>
      <c r="J7" s="13">
        <v>10</v>
      </c>
      <c r="K7" s="13">
        <v>11</v>
      </c>
    </row>
    <row r="8" ht="20.25" customHeight="1" spans="1:11">
      <c r="A8" s="14"/>
      <c r="B8" s="15"/>
      <c r="C8" s="14"/>
      <c r="D8" s="14"/>
      <c r="E8" s="14"/>
      <c r="F8" s="14"/>
      <c r="G8" s="14"/>
      <c r="H8" s="16"/>
      <c r="I8" s="16"/>
      <c r="J8" s="16"/>
      <c r="K8" s="16"/>
    </row>
    <row r="9" ht="20.25" customHeight="1" spans="1:11">
      <c r="A9" s="14"/>
      <c r="B9" s="15"/>
      <c r="C9" s="14"/>
      <c r="D9" s="14"/>
      <c r="E9" s="14"/>
      <c r="F9" s="14"/>
      <c r="G9" s="14"/>
      <c r="H9" s="16"/>
      <c r="I9" s="16"/>
      <c r="J9" s="16"/>
      <c r="K9" s="16"/>
    </row>
    <row r="10" ht="20.25" customHeight="1" spans="1:11">
      <c r="A10" s="17" t="s">
        <v>32</v>
      </c>
      <c r="B10" s="17"/>
      <c r="C10" s="17"/>
      <c r="D10" s="17"/>
      <c r="E10" s="17"/>
      <c r="F10" s="17"/>
      <c r="G10" s="17"/>
      <c r="H10" s="16"/>
      <c r="I10" s="16"/>
      <c r="J10" s="16"/>
      <c r="K10" s="16"/>
    </row>
    <row r="11" customHeight="1" spans="1:7">
      <c r="A11" s="18" t="s">
        <v>525</v>
      </c>
      <c r="B11" s="18"/>
      <c r="C11" s="18"/>
      <c r="D11" s="18"/>
      <c r="E11" s="18"/>
      <c r="F11" s="18"/>
      <c r="G11" s="18"/>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ageMargins left="0.554861111111111" right="0.554861111111111" top="1" bottom="1" header="0.5" footer="0.5"/>
  <pageSetup paperSize="1" pageOrder="overThenDown" orientation="landscape"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3"/>
  <sheetViews>
    <sheetView showZeros="0" workbookViewId="0">
      <selection activeCell="I23" sqref="I23"/>
    </sheetView>
  </sheetViews>
  <sheetFormatPr defaultColWidth="8.85" defaultRowHeight="15" customHeight="1" outlineLevelCol="6"/>
  <cols>
    <col min="1" max="1" width="32" customWidth="1"/>
    <col min="2" max="2" width="15.875" customWidth="1"/>
    <col min="3" max="3" width="27.375" customWidth="1"/>
    <col min="4" max="4" width="7.875" customWidth="1"/>
    <col min="5" max="5" width="17.1416666666667" customWidth="1"/>
    <col min="6" max="6" width="11" customWidth="1"/>
    <col min="7" max="7" width="11.375" customWidth="1"/>
  </cols>
  <sheetData>
    <row r="1" ht="18.75" customHeight="1" spans="1:7">
      <c r="A1" s="1"/>
      <c r="B1" s="1"/>
      <c r="C1" s="1"/>
      <c r="D1" s="1"/>
      <c r="E1" s="2"/>
      <c r="F1" s="2"/>
      <c r="G1" s="2" t="s">
        <v>526</v>
      </c>
    </row>
    <row r="2" ht="45" customHeight="1" spans="1:7">
      <c r="A2" s="3" t="s">
        <v>527</v>
      </c>
      <c r="B2" s="3"/>
      <c r="C2" s="3"/>
      <c r="D2" s="3"/>
      <c r="E2" s="3"/>
      <c r="F2" s="3"/>
      <c r="G2" s="3"/>
    </row>
    <row r="3" ht="24.15" customHeight="1" spans="1:7">
      <c r="A3" s="4" t="str">
        <f>"单位名称："&amp;"元江哈尼族彝族傣族自治县住房和城乡建设局"</f>
        <v>单位名称：元江哈尼族彝族傣族自治县住房和城乡建设局</v>
      </c>
      <c r="B3" s="4"/>
      <c r="C3" s="4"/>
      <c r="D3" s="4"/>
      <c r="E3" s="5"/>
      <c r="F3" s="5"/>
      <c r="G3" s="5" t="s">
        <v>29</v>
      </c>
    </row>
    <row r="4" ht="18.75" customHeight="1" spans="1:7">
      <c r="A4" s="6" t="s">
        <v>244</v>
      </c>
      <c r="B4" s="6" t="s">
        <v>243</v>
      </c>
      <c r="C4" s="6" t="s">
        <v>154</v>
      </c>
      <c r="D4" s="6" t="s">
        <v>528</v>
      </c>
      <c r="E4" s="6" t="s">
        <v>35</v>
      </c>
      <c r="F4" s="6"/>
      <c r="G4" s="6"/>
    </row>
    <row r="5" ht="18.75" customHeight="1" spans="1:7">
      <c r="A5" s="6"/>
      <c r="B5" s="6"/>
      <c r="C5" s="6"/>
      <c r="D5" s="6"/>
      <c r="E5" s="6">
        <v>2026</v>
      </c>
      <c r="F5" s="6">
        <v>2027</v>
      </c>
      <c r="G5" s="6">
        <v>2028</v>
      </c>
    </row>
    <row r="6" ht="22.65" customHeight="1" spans="1:7">
      <c r="A6" s="6"/>
      <c r="B6" s="6"/>
      <c r="C6" s="6"/>
      <c r="D6" s="6"/>
      <c r="E6" s="6"/>
      <c r="F6" s="6"/>
      <c r="G6" s="6"/>
    </row>
    <row r="7" ht="18.75" customHeight="1" spans="1:7">
      <c r="A7" s="7" t="s">
        <v>46</v>
      </c>
      <c r="B7" s="7">
        <v>2</v>
      </c>
      <c r="C7" s="7">
        <v>3</v>
      </c>
      <c r="D7" s="7">
        <v>4</v>
      </c>
      <c r="E7" s="7">
        <v>5</v>
      </c>
      <c r="F7" s="7">
        <v>6</v>
      </c>
      <c r="G7" s="7">
        <v>7</v>
      </c>
    </row>
    <row r="8" ht="23" customHeight="1" spans="1:7">
      <c r="A8" s="8" t="s">
        <v>56</v>
      </c>
      <c r="B8" s="8" t="s">
        <v>256</v>
      </c>
      <c r="C8" s="9" t="s">
        <v>255</v>
      </c>
      <c r="D8" s="8" t="s">
        <v>529</v>
      </c>
      <c r="E8" s="10">
        <v>2000000</v>
      </c>
      <c r="F8" s="10"/>
      <c r="G8" s="10"/>
    </row>
    <row r="9" ht="20.25" customHeight="1" spans="1:7">
      <c r="A9" s="8" t="s">
        <v>56</v>
      </c>
      <c r="B9" s="8" t="s">
        <v>249</v>
      </c>
      <c r="C9" s="9" t="s">
        <v>258</v>
      </c>
      <c r="D9" s="8" t="s">
        <v>529</v>
      </c>
      <c r="E9" s="10">
        <v>4000000</v>
      </c>
      <c r="F9" s="10"/>
      <c r="G9" s="10"/>
    </row>
    <row r="10" ht="20.25" customHeight="1" spans="1:7">
      <c r="A10" s="8" t="s">
        <v>56</v>
      </c>
      <c r="B10" s="8" t="s">
        <v>256</v>
      </c>
      <c r="C10" s="9" t="s">
        <v>260</v>
      </c>
      <c r="D10" s="8" t="s">
        <v>529</v>
      </c>
      <c r="E10" s="10">
        <v>392365.8</v>
      </c>
      <c r="F10" s="10"/>
      <c r="G10" s="10"/>
    </row>
    <row r="11" ht="20.25" customHeight="1" spans="1:7">
      <c r="A11" s="8" t="s">
        <v>56</v>
      </c>
      <c r="B11" s="8" t="s">
        <v>256</v>
      </c>
      <c r="C11" s="9" t="s">
        <v>264</v>
      </c>
      <c r="D11" s="8" t="s">
        <v>529</v>
      </c>
      <c r="E11" s="10">
        <v>78170</v>
      </c>
      <c r="F11" s="10"/>
      <c r="G11" s="10"/>
    </row>
    <row r="12" ht="20.25" customHeight="1" spans="1:7">
      <c r="A12" s="8" t="s">
        <v>56</v>
      </c>
      <c r="B12" s="8" t="s">
        <v>249</v>
      </c>
      <c r="C12" s="9" t="s">
        <v>280</v>
      </c>
      <c r="D12" s="8" t="s">
        <v>529</v>
      </c>
      <c r="E12" s="10">
        <v>5000000</v>
      </c>
      <c r="F12" s="10"/>
      <c r="G12" s="10"/>
    </row>
    <row r="13" ht="20.25" customHeight="1" spans="1:7">
      <c r="A13" s="11" t="s">
        <v>32</v>
      </c>
      <c r="B13" s="11"/>
      <c r="C13" s="11"/>
      <c r="D13" s="11"/>
      <c r="E13" s="10">
        <v>11470535.8</v>
      </c>
      <c r="F13" s="10"/>
      <c r="G13" s="10"/>
    </row>
  </sheetData>
  <mergeCells count="11">
    <mergeCell ref="A2:G2"/>
    <mergeCell ref="A3:D3"/>
    <mergeCell ref="E4:G4"/>
    <mergeCell ref="A13:D13"/>
    <mergeCell ref="A4:A6"/>
    <mergeCell ref="B4:B6"/>
    <mergeCell ref="C4:C6"/>
    <mergeCell ref="D4:D6"/>
    <mergeCell ref="E5:E6"/>
    <mergeCell ref="F5:F6"/>
    <mergeCell ref="G5:G6"/>
  </mergeCells>
  <pageMargins left="0.751388888888889" right="0.751388888888889" top="1" bottom="1" header="0.5" footer="0.5"/>
  <pageSetup paperSize="1" pageOrder="overThenDown"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topLeftCell="B4" workbookViewId="0">
      <selection activeCell="P20" sqref="P20"/>
    </sheetView>
  </sheetViews>
  <sheetFormatPr defaultColWidth="8.85" defaultRowHeight="15" customHeight="1"/>
  <cols>
    <col min="1" max="1" width="9" customWidth="1"/>
    <col min="2" max="2" width="34.125" customWidth="1"/>
    <col min="3" max="3" width="14" customWidth="1"/>
    <col min="4" max="4" width="12.625" customWidth="1"/>
    <col min="5" max="5" width="12.875" customWidth="1"/>
    <col min="6" max="6" width="14.625" customWidth="1"/>
    <col min="7" max="7" width="7.5" customWidth="1"/>
    <col min="8" max="8" width="6.5" customWidth="1"/>
    <col min="9" max="9" width="8.875" customWidth="1"/>
    <col min="10" max="10" width="7.125" customWidth="1"/>
    <col min="11" max="11" width="8.25" customWidth="1"/>
    <col min="12" max="12" width="10.875" customWidth="1"/>
    <col min="13" max="13" width="9.125" customWidth="1"/>
    <col min="14" max="14" width="9" customWidth="1"/>
    <col min="15" max="15" width="7.5" customWidth="1"/>
    <col min="16" max="16" width="8.375" customWidth="1"/>
    <col min="17" max="17" width="8.75" customWidth="1"/>
    <col min="18" max="19" width="7.125" customWidth="1"/>
  </cols>
  <sheetData>
    <row r="1" ht="18.75" customHeight="1" spans="1:19">
      <c r="A1" s="1"/>
      <c r="B1" s="1"/>
      <c r="C1" s="1"/>
      <c r="D1" s="1"/>
      <c r="E1" s="1"/>
      <c r="F1" s="1"/>
      <c r="G1" s="1"/>
      <c r="H1" s="1"/>
      <c r="I1" s="2"/>
      <c r="J1" s="2"/>
      <c r="K1" s="2"/>
      <c r="L1" s="2"/>
      <c r="M1" s="2"/>
      <c r="N1" s="2"/>
      <c r="O1" s="2"/>
      <c r="P1" s="2"/>
      <c r="Q1" s="2"/>
      <c r="R1" s="2"/>
      <c r="S1" s="2" t="s">
        <v>27</v>
      </c>
    </row>
    <row r="2" ht="37.5" customHeight="1" spans="1:19">
      <c r="A2" s="3" t="s">
        <v>28</v>
      </c>
      <c r="B2" s="3"/>
      <c r="C2" s="3"/>
      <c r="D2" s="3"/>
      <c r="E2" s="3"/>
      <c r="F2" s="3"/>
      <c r="G2" s="3"/>
      <c r="H2" s="3"/>
      <c r="I2" s="3"/>
      <c r="J2" s="3"/>
      <c r="K2" s="3"/>
      <c r="L2" s="3"/>
      <c r="M2" s="3"/>
      <c r="N2" s="3"/>
      <c r="O2" s="3"/>
      <c r="P2" s="3"/>
      <c r="Q2" s="3"/>
      <c r="R2" s="3"/>
      <c r="S2" s="3"/>
    </row>
    <row r="3" ht="18.75" customHeight="1" spans="1:19">
      <c r="A3" s="4" t="str">
        <f>"单位名称："&amp;"元江哈尼族彝族傣族自治县住房和城乡建设局"</f>
        <v>单位名称：元江哈尼族彝族傣族自治县住房和城乡建设局</v>
      </c>
      <c r="B3" s="4"/>
      <c r="C3" s="4"/>
      <c r="D3" s="4"/>
      <c r="E3" s="55"/>
      <c r="F3" s="55"/>
      <c r="G3" s="55"/>
      <c r="H3" s="55"/>
      <c r="I3" s="5"/>
      <c r="J3" s="5"/>
      <c r="K3" s="5"/>
      <c r="L3" s="5"/>
      <c r="M3" s="5"/>
      <c r="N3" s="5"/>
      <c r="O3" s="5"/>
      <c r="P3" s="5"/>
      <c r="Q3" s="5"/>
      <c r="R3" s="5"/>
      <c r="S3" s="5" t="s">
        <v>29</v>
      </c>
    </row>
    <row r="4" ht="18.75" customHeight="1" spans="1:19">
      <c r="A4" s="12" t="s">
        <v>30</v>
      </c>
      <c r="B4" s="71" t="s">
        <v>31</v>
      </c>
      <c r="C4" s="71" t="s">
        <v>32</v>
      </c>
      <c r="D4" s="71" t="s">
        <v>33</v>
      </c>
      <c r="E4" s="71"/>
      <c r="F4" s="71"/>
      <c r="G4" s="71"/>
      <c r="H4" s="71"/>
      <c r="I4" s="71"/>
      <c r="J4" s="74"/>
      <c r="K4" s="74"/>
      <c r="L4" s="74"/>
      <c r="M4" s="74"/>
      <c r="N4" s="74"/>
      <c r="O4" s="71" t="s">
        <v>20</v>
      </c>
      <c r="P4" s="71"/>
      <c r="Q4" s="71"/>
      <c r="R4" s="71"/>
      <c r="S4" s="71"/>
    </row>
    <row r="5" ht="18.75" customHeight="1" spans="1:19">
      <c r="A5" s="12"/>
      <c r="B5" s="71"/>
      <c r="C5" s="71"/>
      <c r="D5" s="72" t="s">
        <v>34</v>
      </c>
      <c r="E5" s="72" t="s">
        <v>35</v>
      </c>
      <c r="F5" s="72" t="s">
        <v>36</v>
      </c>
      <c r="G5" s="72" t="s">
        <v>37</v>
      </c>
      <c r="H5" s="72" t="s">
        <v>38</v>
      </c>
      <c r="I5" s="75" t="s">
        <v>39</v>
      </c>
      <c r="J5" s="76"/>
      <c r="K5" s="76"/>
      <c r="L5" s="76"/>
      <c r="M5" s="76"/>
      <c r="N5" s="76"/>
      <c r="O5" s="72" t="s">
        <v>34</v>
      </c>
      <c r="P5" s="72" t="s">
        <v>35</v>
      </c>
      <c r="Q5" s="72" t="s">
        <v>36</v>
      </c>
      <c r="R5" s="72" t="s">
        <v>37</v>
      </c>
      <c r="S5" s="72" t="s">
        <v>40</v>
      </c>
    </row>
    <row r="6" s="35" customFormat="1" ht="42" customHeight="1" spans="1:19">
      <c r="A6" s="12"/>
      <c r="B6" s="71"/>
      <c r="C6" s="71"/>
      <c r="D6" s="72"/>
      <c r="E6" s="72"/>
      <c r="F6" s="72"/>
      <c r="G6" s="72"/>
      <c r="H6" s="72"/>
      <c r="I6" s="72" t="s">
        <v>34</v>
      </c>
      <c r="J6" s="72" t="s">
        <v>41</v>
      </c>
      <c r="K6" s="72" t="s">
        <v>42</v>
      </c>
      <c r="L6" s="72" t="s">
        <v>43</v>
      </c>
      <c r="M6" s="72" t="s">
        <v>44</v>
      </c>
      <c r="N6" s="72" t="s">
        <v>45</v>
      </c>
      <c r="O6" s="72"/>
      <c r="P6" s="72"/>
      <c r="Q6" s="72"/>
      <c r="R6" s="72"/>
      <c r="S6" s="72"/>
    </row>
    <row r="7" ht="18.75" customHeight="1" spans="1:19">
      <c r="A7" s="73" t="s">
        <v>46</v>
      </c>
      <c r="B7" s="13" t="s">
        <v>47</v>
      </c>
      <c r="C7" s="13" t="s">
        <v>48</v>
      </c>
      <c r="D7" s="13" t="s">
        <v>49</v>
      </c>
      <c r="E7" s="73" t="s">
        <v>50</v>
      </c>
      <c r="F7" s="13" t="s">
        <v>51</v>
      </c>
      <c r="G7" s="13" t="s">
        <v>52</v>
      </c>
      <c r="H7" s="73" t="s">
        <v>53</v>
      </c>
      <c r="I7" s="13" t="s">
        <v>54</v>
      </c>
      <c r="J7" s="13">
        <v>10</v>
      </c>
      <c r="K7" s="13">
        <v>11</v>
      </c>
      <c r="L7" s="13">
        <v>12</v>
      </c>
      <c r="M7" s="13">
        <v>13</v>
      </c>
      <c r="N7" s="13">
        <v>14</v>
      </c>
      <c r="O7" s="13">
        <v>15</v>
      </c>
      <c r="P7" s="13">
        <v>16</v>
      </c>
      <c r="Q7" s="13">
        <v>17</v>
      </c>
      <c r="R7" s="13">
        <v>18</v>
      </c>
      <c r="S7" s="13">
        <v>19</v>
      </c>
    </row>
    <row r="8" ht="20.25" customHeight="1" spans="1:19">
      <c r="A8" s="15" t="s">
        <v>55</v>
      </c>
      <c r="B8" s="15" t="s">
        <v>56</v>
      </c>
      <c r="C8" s="16">
        <v>134465154.87</v>
      </c>
      <c r="D8" s="16">
        <v>134465154.87</v>
      </c>
      <c r="E8" s="16">
        <v>20843444.87</v>
      </c>
      <c r="F8" s="16">
        <v>113621710</v>
      </c>
      <c r="G8" s="16"/>
      <c r="H8" s="16"/>
      <c r="I8" s="16"/>
      <c r="J8" s="16"/>
      <c r="K8" s="16"/>
      <c r="L8" s="16"/>
      <c r="M8" s="16"/>
      <c r="N8" s="16"/>
      <c r="O8" s="16"/>
      <c r="P8" s="16"/>
      <c r="Q8" s="16"/>
      <c r="R8" s="16"/>
      <c r="S8" s="16"/>
    </row>
    <row r="9" ht="20.25" customHeight="1" spans="1:19">
      <c r="A9" s="47" t="s">
        <v>57</v>
      </c>
      <c r="B9" s="47" t="s">
        <v>56</v>
      </c>
      <c r="C9" s="16">
        <v>134465154.87</v>
      </c>
      <c r="D9" s="16">
        <v>134465154.87</v>
      </c>
      <c r="E9" s="16">
        <v>20843444.87</v>
      </c>
      <c r="F9" s="16">
        <v>113621710</v>
      </c>
      <c r="G9" s="16"/>
      <c r="H9" s="16"/>
      <c r="I9" s="16"/>
      <c r="J9" s="16"/>
      <c r="K9" s="16"/>
      <c r="L9" s="16"/>
      <c r="M9" s="16"/>
      <c r="N9" s="16"/>
      <c r="O9" s="23"/>
      <c r="P9" s="23"/>
      <c r="Q9" s="23"/>
      <c r="R9" s="23"/>
      <c r="S9" s="23"/>
    </row>
    <row r="10" ht="20.25" customHeight="1" spans="1:19">
      <c r="A10" s="49" t="s">
        <v>32</v>
      </c>
      <c r="B10" s="49"/>
      <c r="C10" s="16">
        <v>134465154.87</v>
      </c>
      <c r="D10" s="16">
        <v>134465154.87</v>
      </c>
      <c r="E10" s="16">
        <v>20843444.87</v>
      </c>
      <c r="F10" s="16">
        <v>113621710</v>
      </c>
      <c r="G10" s="16"/>
      <c r="H10" s="16"/>
      <c r="I10" s="16"/>
      <c r="J10" s="16"/>
      <c r="K10" s="16"/>
      <c r="L10" s="16"/>
      <c r="M10" s="16"/>
      <c r="N10" s="16"/>
      <c r="O10" s="16"/>
      <c r="P10" s="16"/>
      <c r="Q10" s="16"/>
      <c r="R10" s="16"/>
      <c r="S10" s="16"/>
    </row>
  </sheetData>
  <mergeCells count="19">
    <mergeCell ref="A2:S2"/>
    <mergeCell ref="A3:D3"/>
    <mergeCell ref="D4:N4"/>
    <mergeCell ref="O4:S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s>
  <pageMargins left="0.751388888888889" right="0.751388888888889" top="1" bottom="1" header="0.5" footer="0.5"/>
  <pageSetup paperSize="1" scale="60" pageOrder="overThenDown"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3"/>
  <sheetViews>
    <sheetView showZeros="0" topLeftCell="A5" workbookViewId="0">
      <selection activeCell="J4" sqref="J4:O4"/>
    </sheetView>
  </sheetViews>
  <sheetFormatPr defaultColWidth="8.85" defaultRowHeight="15" customHeight="1"/>
  <cols>
    <col min="1" max="1" width="16.625" customWidth="1"/>
    <col min="2" max="2" width="28.575" customWidth="1"/>
    <col min="3" max="7" width="17.1416666666667" customWidth="1"/>
    <col min="8" max="8" width="11.125" customWidth="1"/>
    <col min="9" max="9" width="9" customWidth="1"/>
    <col min="10" max="10" width="9.875" customWidth="1"/>
    <col min="11" max="11" width="8.75" customWidth="1"/>
    <col min="12" max="12" width="7.875" customWidth="1"/>
    <col min="13" max="13" width="9.125" customWidth="1"/>
    <col min="14" max="14" width="8" customWidth="1"/>
    <col min="15" max="15" width="7.5" customWidth="1"/>
  </cols>
  <sheetData>
    <row r="1" ht="18.75" customHeight="1" spans="1:15">
      <c r="A1" s="1"/>
      <c r="B1" s="1"/>
      <c r="C1" s="1"/>
      <c r="D1" s="1"/>
      <c r="E1" s="1"/>
      <c r="F1" s="1"/>
      <c r="G1" s="1"/>
      <c r="H1" s="1"/>
      <c r="I1" s="1"/>
      <c r="J1" s="2"/>
      <c r="K1" s="2"/>
      <c r="L1" s="2"/>
      <c r="M1" s="2"/>
      <c r="N1" s="2"/>
      <c r="O1" s="2" t="s">
        <v>58</v>
      </c>
    </row>
    <row r="2" ht="37.5" customHeight="1" spans="1:15">
      <c r="A2" s="3" t="s">
        <v>59</v>
      </c>
      <c r="B2" s="3"/>
      <c r="C2" s="3"/>
      <c r="D2" s="3"/>
      <c r="E2" s="3"/>
      <c r="F2" s="3"/>
      <c r="G2" s="3"/>
      <c r="H2" s="3"/>
      <c r="I2" s="3"/>
      <c r="J2" s="3"/>
      <c r="K2" s="54"/>
      <c r="L2" s="54"/>
      <c r="M2" s="54"/>
      <c r="N2" s="54"/>
      <c r="O2" s="54"/>
    </row>
    <row r="3" ht="18.75" customHeight="1" spans="1:15">
      <c r="A3" s="44" t="str">
        <f>"单位名称："&amp;"元江哈尼族彝族傣族自治县住房和城乡建设局"</f>
        <v>单位名称：元江哈尼族彝族傣族自治县住房和城乡建设局</v>
      </c>
      <c r="B3" s="44"/>
      <c r="C3" s="44"/>
      <c r="D3" s="44"/>
      <c r="E3" s="44"/>
      <c r="F3" s="44"/>
      <c r="G3" s="44"/>
      <c r="H3" s="44"/>
      <c r="I3" s="44"/>
      <c r="J3" s="2"/>
      <c r="K3" s="2"/>
      <c r="L3" s="2"/>
      <c r="M3" s="2"/>
      <c r="N3" s="2"/>
      <c r="O3" s="2" t="s">
        <v>29</v>
      </c>
    </row>
    <row r="4" s="35" customFormat="1" ht="18.75" customHeight="1" spans="1:15">
      <c r="A4" s="12" t="s">
        <v>60</v>
      </c>
      <c r="B4" s="12" t="s">
        <v>61</v>
      </c>
      <c r="C4" s="12" t="s">
        <v>32</v>
      </c>
      <c r="D4" s="12" t="s">
        <v>35</v>
      </c>
      <c r="E4" s="12"/>
      <c r="F4" s="12"/>
      <c r="G4" s="12" t="s">
        <v>36</v>
      </c>
      <c r="H4" s="12" t="s">
        <v>37</v>
      </c>
      <c r="I4" s="12" t="s">
        <v>62</v>
      </c>
      <c r="J4" s="12" t="s">
        <v>63</v>
      </c>
      <c r="K4" s="12"/>
      <c r="L4" s="12"/>
      <c r="M4" s="12"/>
      <c r="N4" s="12"/>
      <c r="O4" s="12"/>
    </row>
    <row r="5" s="35" customFormat="1" ht="30" customHeight="1" spans="1:15">
      <c r="A5" s="12"/>
      <c r="B5" s="12"/>
      <c r="C5" s="12"/>
      <c r="D5" s="12" t="s">
        <v>34</v>
      </c>
      <c r="E5" s="12" t="s">
        <v>64</v>
      </c>
      <c r="F5" s="12" t="s">
        <v>65</v>
      </c>
      <c r="G5" s="12"/>
      <c r="H5" s="12"/>
      <c r="I5" s="12"/>
      <c r="J5" s="12" t="s">
        <v>34</v>
      </c>
      <c r="K5" s="12" t="s">
        <v>66</v>
      </c>
      <c r="L5" s="64" t="s">
        <v>67</v>
      </c>
      <c r="M5" s="64" t="s">
        <v>68</v>
      </c>
      <c r="N5" s="64" t="s">
        <v>69</v>
      </c>
      <c r="O5" s="64" t="s">
        <v>70</v>
      </c>
    </row>
    <row r="6" ht="18.75" customHeight="1" spans="1:15">
      <c r="A6" s="13" t="s">
        <v>46</v>
      </c>
      <c r="B6" s="13" t="s">
        <v>47</v>
      </c>
      <c r="C6" s="13" t="s">
        <v>48</v>
      </c>
      <c r="D6" s="13" t="s">
        <v>49</v>
      </c>
      <c r="E6" s="13" t="s">
        <v>50</v>
      </c>
      <c r="F6" s="13" t="s">
        <v>51</v>
      </c>
      <c r="G6" s="13" t="s">
        <v>52</v>
      </c>
      <c r="H6" s="13" t="s">
        <v>53</v>
      </c>
      <c r="I6" s="13" t="s">
        <v>54</v>
      </c>
      <c r="J6" s="13" t="s">
        <v>71</v>
      </c>
      <c r="K6" s="13">
        <v>11</v>
      </c>
      <c r="L6" s="13">
        <v>12</v>
      </c>
      <c r="M6" s="13">
        <v>13</v>
      </c>
      <c r="N6" s="13">
        <v>14</v>
      </c>
      <c r="O6" s="13">
        <v>15</v>
      </c>
    </row>
    <row r="7" ht="20.25" customHeight="1" spans="1:15">
      <c r="A7" s="15" t="s">
        <v>72</v>
      </c>
      <c r="B7" s="15" t="s">
        <v>73</v>
      </c>
      <c r="C7" s="16">
        <v>2695512.15</v>
      </c>
      <c r="D7" s="16">
        <v>2695512.15</v>
      </c>
      <c r="E7" s="16">
        <v>2224976.35</v>
      </c>
      <c r="F7" s="16">
        <v>470535.8</v>
      </c>
      <c r="G7" s="16"/>
      <c r="H7" s="16"/>
      <c r="I7" s="16"/>
      <c r="J7" s="16"/>
      <c r="K7" s="16"/>
      <c r="L7" s="16"/>
      <c r="M7" s="16"/>
      <c r="N7" s="16"/>
      <c r="O7" s="16"/>
    </row>
    <row r="8" ht="20.25" customHeight="1" spans="1:15">
      <c r="A8" s="47" t="s">
        <v>74</v>
      </c>
      <c r="B8" s="47" t="s">
        <v>75</v>
      </c>
      <c r="C8" s="16">
        <v>2224976.35</v>
      </c>
      <c r="D8" s="16">
        <v>2224976.35</v>
      </c>
      <c r="E8" s="16">
        <v>2224976.35</v>
      </c>
      <c r="F8" s="16"/>
      <c r="G8" s="16"/>
      <c r="H8" s="16"/>
      <c r="I8" s="16"/>
      <c r="J8" s="16"/>
      <c r="K8" s="16"/>
      <c r="L8" s="16"/>
      <c r="M8" s="16"/>
      <c r="N8" s="16"/>
      <c r="O8" s="16"/>
    </row>
    <row r="9" ht="20.25" customHeight="1" spans="1:15">
      <c r="A9" s="48" t="s">
        <v>76</v>
      </c>
      <c r="B9" s="48" t="s">
        <v>77</v>
      </c>
      <c r="C9" s="16">
        <v>125400</v>
      </c>
      <c r="D9" s="16">
        <v>125400</v>
      </c>
      <c r="E9" s="16">
        <v>125400</v>
      </c>
      <c r="F9" s="16"/>
      <c r="G9" s="16"/>
      <c r="H9" s="16"/>
      <c r="I9" s="16"/>
      <c r="J9" s="16"/>
      <c r="K9" s="16"/>
      <c r="L9" s="16"/>
      <c r="M9" s="16"/>
      <c r="N9" s="16"/>
      <c r="O9" s="16"/>
    </row>
    <row r="10" ht="20.25" customHeight="1" spans="1:15">
      <c r="A10" s="48" t="s">
        <v>78</v>
      </c>
      <c r="B10" s="48" t="s">
        <v>79</v>
      </c>
      <c r="C10" s="16">
        <v>607200</v>
      </c>
      <c r="D10" s="16">
        <v>607200</v>
      </c>
      <c r="E10" s="16">
        <v>607200</v>
      </c>
      <c r="F10" s="16"/>
      <c r="G10" s="16"/>
      <c r="H10" s="16"/>
      <c r="I10" s="16"/>
      <c r="J10" s="16"/>
      <c r="K10" s="16"/>
      <c r="L10" s="16"/>
      <c r="M10" s="16"/>
      <c r="N10" s="16"/>
      <c r="O10" s="16"/>
    </row>
    <row r="11" ht="20.25" customHeight="1" spans="1:15">
      <c r="A11" s="48" t="s">
        <v>80</v>
      </c>
      <c r="B11" s="48" t="s">
        <v>81</v>
      </c>
      <c r="C11" s="16">
        <v>678819.68</v>
      </c>
      <c r="D11" s="16">
        <v>678819.68</v>
      </c>
      <c r="E11" s="16">
        <v>678819.68</v>
      </c>
      <c r="F11" s="16"/>
      <c r="G11" s="16"/>
      <c r="H11" s="16"/>
      <c r="I11" s="16"/>
      <c r="J11" s="16"/>
      <c r="K11" s="16"/>
      <c r="L11" s="16"/>
      <c r="M11" s="16"/>
      <c r="N11" s="16"/>
      <c r="O11" s="16"/>
    </row>
    <row r="12" ht="20.25" customHeight="1" spans="1:15">
      <c r="A12" s="48" t="s">
        <v>82</v>
      </c>
      <c r="B12" s="48" t="s">
        <v>83</v>
      </c>
      <c r="C12" s="16">
        <v>813556.67</v>
      </c>
      <c r="D12" s="16">
        <v>813556.67</v>
      </c>
      <c r="E12" s="16">
        <v>813556.67</v>
      </c>
      <c r="F12" s="16"/>
      <c r="G12" s="16"/>
      <c r="H12" s="16"/>
      <c r="I12" s="16"/>
      <c r="J12" s="16"/>
      <c r="K12" s="16"/>
      <c r="L12" s="16"/>
      <c r="M12" s="16"/>
      <c r="N12" s="16"/>
      <c r="O12" s="16"/>
    </row>
    <row r="13" ht="20.25" customHeight="1" spans="1:15">
      <c r="A13" s="47" t="s">
        <v>84</v>
      </c>
      <c r="B13" s="47" t="s">
        <v>85</v>
      </c>
      <c r="C13" s="16">
        <v>470535.8</v>
      </c>
      <c r="D13" s="16">
        <v>470535.8</v>
      </c>
      <c r="E13" s="16"/>
      <c r="F13" s="16">
        <v>470535.8</v>
      </c>
      <c r="G13" s="16"/>
      <c r="H13" s="16"/>
      <c r="I13" s="16"/>
      <c r="J13" s="16"/>
      <c r="K13" s="16"/>
      <c r="L13" s="16"/>
      <c r="M13" s="16"/>
      <c r="N13" s="16"/>
      <c r="O13" s="16"/>
    </row>
    <row r="14" ht="20.25" customHeight="1" spans="1:15">
      <c r="A14" s="48" t="s">
        <v>86</v>
      </c>
      <c r="B14" s="48" t="s">
        <v>87</v>
      </c>
      <c r="C14" s="16">
        <v>470535.8</v>
      </c>
      <c r="D14" s="16">
        <v>470535.8</v>
      </c>
      <c r="E14" s="16"/>
      <c r="F14" s="16">
        <v>470535.8</v>
      </c>
      <c r="G14" s="16"/>
      <c r="H14" s="16"/>
      <c r="I14" s="16"/>
      <c r="J14" s="16"/>
      <c r="K14" s="16"/>
      <c r="L14" s="16"/>
      <c r="M14" s="16"/>
      <c r="N14" s="16"/>
      <c r="O14" s="16"/>
    </row>
    <row r="15" ht="20.25" customHeight="1" spans="1:15">
      <c r="A15" s="15" t="s">
        <v>88</v>
      </c>
      <c r="B15" s="15" t="s">
        <v>89</v>
      </c>
      <c r="C15" s="16">
        <v>1034311.37</v>
      </c>
      <c r="D15" s="16">
        <v>1034311.37</v>
      </c>
      <c r="E15" s="16">
        <v>1034311.37</v>
      </c>
      <c r="F15" s="16"/>
      <c r="G15" s="16"/>
      <c r="H15" s="16"/>
      <c r="I15" s="16"/>
      <c r="J15" s="16"/>
      <c r="K15" s="16"/>
      <c r="L15" s="16"/>
      <c r="M15" s="16"/>
      <c r="N15" s="16"/>
      <c r="O15" s="16"/>
    </row>
    <row r="16" ht="20.25" customHeight="1" spans="1:15">
      <c r="A16" s="47" t="s">
        <v>90</v>
      </c>
      <c r="B16" s="47" t="s">
        <v>91</v>
      </c>
      <c r="C16" s="16">
        <v>1034311.37</v>
      </c>
      <c r="D16" s="16">
        <v>1034311.37</v>
      </c>
      <c r="E16" s="16">
        <v>1034311.37</v>
      </c>
      <c r="F16" s="16"/>
      <c r="G16" s="16"/>
      <c r="H16" s="16"/>
      <c r="I16" s="16"/>
      <c r="J16" s="16"/>
      <c r="K16" s="16"/>
      <c r="L16" s="16"/>
      <c r="M16" s="16"/>
      <c r="N16" s="16"/>
      <c r="O16" s="16"/>
    </row>
    <row r="17" ht="20.25" customHeight="1" spans="1:15">
      <c r="A17" s="48" t="s">
        <v>92</v>
      </c>
      <c r="B17" s="48" t="s">
        <v>93</v>
      </c>
      <c r="C17" s="16">
        <v>61310.86</v>
      </c>
      <c r="D17" s="16">
        <v>61310.86</v>
      </c>
      <c r="E17" s="16">
        <v>61310.86</v>
      </c>
      <c r="F17" s="16"/>
      <c r="G17" s="16"/>
      <c r="H17" s="16"/>
      <c r="I17" s="16"/>
      <c r="J17" s="16"/>
      <c r="K17" s="16"/>
      <c r="L17" s="16"/>
      <c r="M17" s="16"/>
      <c r="N17" s="16"/>
      <c r="O17" s="16"/>
    </row>
    <row r="18" ht="20.25" customHeight="1" spans="1:15">
      <c r="A18" s="48" t="s">
        <v>94</v>
      </c>
      <c r="B18" s="48" t="s">
        <v>95</v>
      </c>
      <c r="C18" s="16">
        <v>290826.85</v>
      </c>
      <c r="D18" s="16">
        <v>290826.85</v>
      </c>
      <c r="E18" s="16">
        <v>290826.85</v>
      </c>
      <c r="F18" s="16"/>
      <c r="G18" s="16"/>
      <c r="H18" s="16"/>
      <c r="I18" s="16"/>
      <c r="J18" s="16"/>
      <c r="K18" s="16"/>
      <c r="L18" s="16"/>
      <c r="M18" s="16"/>
      <c r="N18" s="16"/>
      <c r="O18" s="16"/>
    </row>
    <row r="19" ht="20.25" customHeight="1" spans="1:15">
      <c r="A19" s="48" t="s">
        <v>96</v>
      </c>
      <c r="B19" s="48" t="s">
        <v>97</v>
      </c>
      <c r="C19" s="16">
        <v>611343.54</v>
      </c>
      <c r="D19" s="16">
        <v>611343.54</v>
      </c>
      <c r="E19" s="16">
        <v>611343.54</v>
      </c>
      <c r="F19" s="16"/>
      <c r="G19" s="16"/>
      <c r="H19" s="16"/>
      <c r="I19" s="16"/>
      <c r="J19" s="16"/>
      <c r="K19" s="16"/>
      <c r="L19" s="16"/>
      <c r="M19" s="16"/>
      <c r="N19" s="16"/>
      <c r="O19" s="16"/>
    </row>
    <row r="20" ht="20.25" customHeight="1" spans="1:15">
      <c r="A20" s="48" t="s">
        <v>98</v>
      </c>
      <c r="B20" s="48" t="s">
        <v>99</v>
      </c>
      <c r="C20" s="16">
        <v>70830.12</v>
      </c>
      <c r="D20" s="16">
        <v>70830.12</v>
      </c>
      <c r="E20" s="16">
        <v>70830.12</v>
      </c>
      <c r="F20" s="16"/>
      <c r="G20" s="16"/>
      <c r="H20" s="16"/>
      <c r="I20" s="16"/>
      <c r="J20" s="16"/>
      <c r="K20" s="16"/>
      <c r="L20" s="16"/>
      <c r="M20" s="16"/>
      <c r="N20" s="16"/>
      <c r="O20" s="16"/>
    </row>
    <row r="21" ht="20.25" customHeight="1" spans="1:15">
      <c r="A21" s="15" t="s">
        <v>100</v>
      </c>
      <c r="B21" s="15" t="s">
        <v>101</v>
      </c>
      <c r="C21" s="16">
        <v>130230251.35</v>
      </c>
      <c r="D21" s="16">
        <v>16608541.35</v>
      </c>
      <c r="E21" s="16">
        <v>5608541.35</v>
      </c>
      <c r="F21" s="16">
        <v>11000000</v>
      </c>
      <c r="G21" s="16">
        <v>113621710</v>
      </c>
      <c r="H21" s="16"/>
      <c r="I21" s="16"/>
      <c r="J21" s="16"/>
      <c r="K21" s="16"/>
      <c r="L21" s="16"/>
      <c r="M21" s="16"/>
      <c r="N21" s="16"/>
      <c r="O21" s="16"/>
    </row>
    <row r="22" ht="20.25" customHeight="1" spans="1:15">
      <c r="A22" s="47" t="s">
        <v>102</v>
      </c>
      <c r="B22" s="47" t="s">
        <v>103</v>
      </c>
      <c r="C22" s="16">
        <v>1394967.78</v>
      </c>
      <c r="D22" s="16">
        <v>1394967.78</v>
      </c>
      <c r="E22" s="16">
        <v>1394967.78</v>
      </c>
      <c r="F22" s="16"/>
      <c r="G22" s="16"/>
      <c r="H22" s="16"/>
      <c r="I22" s="16"/>
      <c r="J22" s="16"/>
      <c r="K22" s="16"/>
      <c r="L22" s="16"/>
      <c r="M22" s="16"/>
      <c r="N22" s="16"/>
      <c r="O22" s="16"/>
    </row>
    <row r="23" ht="20.25" customHeight="1" spans="1:15">
      <c r="A23" s="48" t="s">
        <v>104</v>
      </c>
      <c r="B23" s="48" t="s">
        <v>105</v>
      </c>
      <c r="C23" s="16">
        <v>1394967.78</v>
      </c>
      <c r="D23" s="16">
        <v>1394967.78</v>
      </c>
      <c r="E23" s="16">
        <v>1394967.78</v>
      </c>
      <c r="F23" s="16"/>
      <c r="G23" s="16"/>
      <c r="H23" s="16"/>
      <c r="I23" s="16"/>
      <c r="J23" s="16"/>
      <c r="K23" s="16"/>
      <c r="L23" s="16"/>
      <c r="M23" s="16"/>
      <c r="N23" s="16"/>
      <c r="O23" s="16"/>
    </row>
    <row r="24" ht="20.25" customHeight="1" spans="1:15">
      <c r="A24" s="47" t="s">
        <v>106</v>
      </c>
      <c r="B24" s="47" t="s">
        <v>107</v>
      </c>
      <c r="C24" s="16">
        <v>15213573.57</v>
      </c>
      <c r="D24" s="16">
        <v>15213573.57</v>
      </c>
      <c r="E24" s="16">
        <v>4213573.57</v>
      </c>
      <c r="F24" s="16">
        <v>11000000</v>
      </c>
      <c r="G24" s="16"/>
      <c r="H24" s="16"/>
      <c r="I24" s="16"/>
      <c r="J24" s="16"/>
      <c r="K24" s="16"/>
      <c r="L24" s="16"/>
      <c r="M24" s="16"/>
      <c r="N24" s="16"/>
      <c r="O24" s="16"/>
    </row>
    <row r="25" ht="20.25" customHeight="1" spans="1:15">
      <c r="A25" s="48" t="s">
        <v>108</v>
      </c>
      <c r="B25" s="48" t="s">
        <v>109</v>
      </c>
      <c r="C25" s="16">
        <v>15213573.57</v>
      </c>
      <c r="D25" s="16">
        <v>15213573.57</v>
      </c>
      <c r="E25" s="16">
        <v>4213573.57</v>
      </c>
      <c r="F25" s="16">
        <v>11000000</v>
      </c>
      <c r="G25" s="16"/>
      <c r="H25" s="16"/>
      <c r="I25" s="16"/>
      <c r="J25" s="16"/>
      <c r="K25" s="16"/>
      <c r="L25" s="16"/>
      <c r="M25" s="16"/>
      <c r="N25" s="16"/>
      <c r="O25" s="16"/>
    </row>
    <row r="26" ht="27" customHeight="1" spans="1:15">
      <c r="A26" s="47" t="s">
        <v>110</v>
      </c>
      <c r="B26" s="47" t="s">
        <v>111</v>
      </c>
      <c r="C26" s="16">
        <v>113621710</v>
      </c>
      <c r="D26" s="16"/>
      <c r="E26" s="16"/>
      <c r="F26" s="16"/>
      <c r="G26" s="16">
        <v>113621710</v>
      </c>
      <c r="H26" s="16"/>
      <c r="I26" s="16"/>
      <c r="J26" s="16"/>
      <c r="K26" s="16"/>
      <c r="L26" s="16"/>
      <c r="M26" s="16"/>
      <c r="N26" s="16"/>
      <c r="O26" s="16"/>
    </row>
    <row r="27" ht="20.25" customHeight="1" spans="1:15">
      <c r="A27" s="48" t="s">
        <v>112</v>
      </c>
      <c r="B27" s="48" t="s">
        <v>113</v>
      </c>
      <c r="C27" s="16">
        <v>81821710</v>
      </c>
      <c r="D27" s="16"/>
      <c r="E27" s="16"/>
      <c r="F27" s="16"/>
      <c r="G27" s="16">
        <v>81821710</v>
      </c>
      <c r="H27" s="16"/>
      <c r="I27" s="16"/>
      <c r="J27" s="16"/>
      <c r="K27" s="16"/>
      <c r="L27" s="16"/>
      <c r="M27" s="16"/>
      <c r="N27" s="16"/>
      <c r="O27" s="16"/>
    </row>
    <row r="28" ht="20.25" customHeight="1" spans="1:15">
      <c r="A28" s="48" t="s">
        <v>114</v>
      </c>
      <c r="B28" s="48" t="s">
        <v>115</v>
      </c>
      <c r="C28" s="16">
        <v>27200000</v>
      </c>
      <c r="D28" s="16"/>
      <c r="E28" s="16"/>
      <c r="F28" s="16"/>
      <c r="G28" s="16">
        <v>27200000</v>
      </c>
      <c r="H28" s="16"/>
      <c r="I28" s="16"/>
      <c r="J28" s="16"/>
      <c r="K28" s="16"/>
      <c r="L28" s="16"/>
      <c r="M28" s="16"/>
      <c r="N28" s="16"/>
      <c r="O28" s="16"/>
    </row>
    <row r="29" ht="20.25" customHeight="1" spans="1:15">
      <c r="A29" s="48" t="s">
        <v>116</v>
      </c>
      <c r="B29" s="48" t="s">
        <v>117</v>
      </c>
      <c r="C29" s="16">
        <v>4600000</v>
      </c>
      <c r="D29" s="16"/>
      <c r="E29" s="16"/>
      <c r="F29" s="16"/>
      <c r="G29" s="16">
        <v>4600000</v>
      </c>
      <c r="H29" s="16"/>
      <c r="I29" s="16"/>
      <c r="J29" s="16"/>
      <c r="K29" s="16"/>
      <c r="L29" s="16"/>
      <c r="M29" s="16"/>
      <c r="N29" s="16"/>
      <c r="O29" s="16"/>
    </row>
    <row r="30" ht="20.25" customHeight="1" spans="1:15">
      <c r="A30" s="15" t="s">
        <v>118</v>
      </c>
      <c r="B30" s="15" t="s">
        <v>119</v>
      </c>
      <c r="C30" s="16">
        <v>505080</v>
      </c>
      <c r="D30" s="16">
        <v>505080</v>
      </c>
      <c r="E30" s="16">
        <v>505080</v>
      </c>
      <c r="F30" s="16"/>
      <c r="G30" s="16"/>
      <c r="H30" s="16"/>
      <c r="I30" s="16"/>
      <c r="J30" s="16"/>
      <c r="K30" s="16"/>
      <c r="L30" s="16"/>
      <c r="M30" s="16"/>
      <c r="N30" s="16"/>
      <c r="O30" s="16"/>
    </row>
    <row r="31" ht="20.25" customHeight="1" spans="1:15">
      <c r="A31" s="47" t="s">
        <v>120</v>
      </c>
      <c r="B31" s="47" t="s">
        <v>121</v>
      </c>
      <c r="C31" s="16">
        <v>505080</v>
      </c>
      <c r="D31" s="16">
        <v>505080</v>
      </c>
      <c r="E31" s="16">
        <v>505080</v>
      </c>
      <c r="F31" s="16"/>
      <c r="G31" s="16"/>
      <c r="H31" s="16"/>
      <c r="I31" s="16"/>
      <c r="J31" s="16"/>
      <c r="K31" s="16"/>
      <c r="L31" s="16"/>
      <c r="M31" s="16"/>
      <c r="N31" s="16"/>
      <c r="O31" s="16"/>
    </row>
    <row r="32" ht="20.25" customHeight="1" spans="1:15">
      <c r="A32" s="48" t="s">
        <v>122</v>
      </c>
      <c r="B32" s="48" t="s">
        <v>123</v>
      </c>
      <c r="C32" s="16">
        <v>505080</v>
      </c>
      <c r="D32" s="16">
        <v>505080</v>
      </c>
      <c r="E32" s="16">
        <v>505080</v>
      </c>
      <c r="F32" s="16"/>
      <c r="G32" s="16"/>
      <c r="H32" s="16"/>
      <c r="I32" s="16"/>
      <c r="J32" s="16"/>
      <c r="K32" s="16"/>
      <c r="L32" s="16"/>
      <c r="M32" s="16"/>
      <c r="N32" s="16"/>
      <c r="O32" s="16"/>
    </row>
    <row r="33" ht="20.25" customHeight="1" spans="1:15">
      <c r="A33" s="49" t="s">
        <v>124</v>
      </c>
      <c r="B33" s="49"/>
      <c r="C33" s="16">
        <v>134465154.87</v>
      </c>
      <c r="D33" s="16">
        <v>20843444.87</v>
      </c>
      <c r="E33" s="16">
        <v>9372909.07</v>
      </c>
      <c r="F33" s="16">
        <v>11470535.8</v>
      </c>
      <c r="G33" s="16">
        <v>113621710</v>
      </c>
      <c r="H33" s="16"/>
      <c r="I33" s="16"/>
      <c r="J33" s="16"/>
      <c r="K33" s="16"/>
      <c r="L33" s="16"/>
      <c r="M33" s="16"/>
      <c r="N33" s="16"/>
      <c r="O33" s="16"/>
    </row>
  </sheetData>
  <mergeCells count="11">
    <mergeCell ref="A2:O2"/>
    <mergeCell ref="A3:I3"/>
    <mergeCell ref="D4:F4"/>
    <mergeCell ref="J4:O4"/>
    <mergeCell ref="A33:B33"/>
    <mergeCell ref="A4:A5"/>
    <mergeCell ref="B4:B5"/>
    <mergeCell ref="C4:C5"/>
    <mergeCell ref="G4:G5"/>
    <mergeCell ref="H4:H5"/>
    <mergeCell ref="I4:I5"/>
  </mergeCells>
  <pageMargins left="0.357638888888889" right="0.357638888888889" top="1" bottom="1" header="0.5" footer="0.5"/>
  <pageSetup paperSize="1" scale="65" pageOrder="overThenDown"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workbookViewId="0">
      <selection activeCell="F17" sqref="F17"/>
    </sheetView>
  </sheetViews>
  <sheetFormatPr defaultColWidth="8.85" defaultRowHeight="15" customHeight="1" outlineLevelCol="3"/>
  <cols>
    <col min="1" max="1" width="28.625" customWidth="1"/>
    <col min="2" max="2" width="31.125" customWidth="1"/>
    <col min="3" max="3" width="30.125" customWidth="1"/>
    <col min="4" max="4" width="33.625" customWidth="1"/>
  </cols>
  <sheetData>
    <row r="1" ht="18.75" customHeight="1" spans="1:4">
      <c r="A1" s="1"/>
      <c r="B1" s="1"/>
      <c r="C1" s="1"/>
      <c r="D1" s="5" t="s">
        <v>125</v>
      </c>
    </row>
    <row r="2" ht="45" customHeight="1" spans="1:4">
      <c r="A2" s="3" t="s">
        <v>126</v>
      </c>
      <c r="B2" s="3"/>
      <c r="C2" s="3"/>
      <c r="D2" s="3"/>
    </row>
    <row r="3" ht="18.75" customHeight="1" spans="1:4">
      <c r="A3" s="4" t="str">
        <f>"单位名称："&amp;"元江哈尼族彝族傣族自治县住房和城乡建设局"</f>
        <v>单位名称：元江哈尼族彝族傣族自治县住房和城乡建设局</v>
      </c>
      <c r="B3" s="4"/>
      <c r="C3" s="66"/>
      <c r="D3" s="5" t="s">
        <v>2</v>
      </c>
    </row>
    <row r="4" ht="22.5" customHeight="1" spans="1:4">
      <c r="A4" s="7" t="s">
        <v>3</v>
      </c>
      <c r="B4" s="7"/>
      <c r="C4" s="7" t="s">
        <v>4</v>
      </c>
      <c r="D4" s="7"/>
    </row>
    <row r="5" ht="18.75" customHeight="1" spans="1:4">
      <c r="A5" s="7" t="s">
        <v>5</v>
      </c>
      <c r="B5" s="7" t="s">
        <v>6</v>
      </c>
      <c r="C5" s="7" t="s">
        <v>127</v>
      </c>
      <c r="D5" s="7" t="s">
        <v>6</v>
      </c>
    </row>
    <row r="6" ht="18.75" customHeight="1" spans="1:4">
      <c r="A6" s="7"/>
      <c r="B6" s="7"/>
      <c r="C6" s="7"/>
      <c r="D6" s="7"/>
    </row>
    <row r="7" ht="22.5" customHeight="1" spans="1:4">
      <c r="A7" s="14" t="s">
        <v>128</v>
      </c>
      <c r="B7" s="16">
        <v>134465154.87</v>
      </c>
      <c r="C7" s="14" t="s">
        <v>129</v>
      </c>
      <c r="D7" s="16">
        <v>134465154.87</v>
      </c>
    </row>
    <row r="8" ht="22.5" customHeight="1" spans="1:4">
      <c r="A8" s="14" t="s">
        <v>130</v>
      </c>
      <c r="B8" s="16">
        <v>20843444.87</v>
      </c>
      <c r="C8" s="14" t="str">
        <f>"（"&amp;"一"&amp;"）"&amp;"社会保障和就业支出"</f>
        <v>（一）社会保障和就业支出</v>
      </c>
      <c r="D8" s="16">
        <v>2695512.15</v>
      </c>
    </row>
    <row r="9" ht="22.5" customHeight="1" spans="1:4">
      <c r="A9" s="14" t="s">
        <v>131</v>
      </c>
      <c r="B9" s="16">
        <v>113621710</v>
      </c>
      <c r="C9" s="14" t="str">
        <f>"（"&amp;"二"&amp;"）"&amp;"卫生健康支出"</f>
        <v>（二）卫生健康支出</v>
      </c>
      <c r="D9" s="16">
        <v>1034311.37</v>
      </c>
    </row>
    <row r="10" ht="22.5" customHeight="1" spans="1:4">
      <c r="A10" s="14" t="s">
        <v>132</v>
      </c>
      <c r="B10" s="16"/>
      <c r="C10" s="14" t="str">
        <f>"（"&amp;"三"&amp;"）"&amp;"城乡社区支出"</f>
        <v>（三）城乡社区支出</v>
      </c>
      <c r="D10" s="16">
        <v>130230251.35</v>
      </c>
    </row>
    <row r="11" ht="22.5" customHeight="1" spans="1:4">
      <c r="A11" s="14" t="s">
        <v>133</v>
      </c>
      <c r="B11" s="16"/>
      <c r="C11" s="14" t="str">
        <f>"（"&amp;"四"&amp;"）"&amp;"住房保障支出"</f>
        <v>（四）住房保障支出</v>
      </c>
      <c r="D11" s="16">
        <v>505080</v>
      </c>
    </row>
    <row r="12" ht="22.5" customHeight="1" spans="1:4">
      <c r="A12" s="14" t="s">
        <v>130</v>
      </c>
      <c r="B12" s="16"/>
      <c r="C12" s="14"/>
      <c r="D12" s="16"/>
    </row>
    <row r="13" ht="22.5" customHeight="1" spans="1:4">
      <c r="A13" s="14" t="s">
        <v>131</v>
      </c>
      <c r="B13" s="16"/>
      <c r="C13" s="14"/>
      <c r="D13" s="16"/>
    </row>
    <row r="14" ht="22.5" customHeight="1" spans="1:4">
      <c r="A14" s="14" t="s">
        <v>132</v>
      </c>
      <c r="B14" s="16"/>
      <c r="C14" s="14"/>
      <c r="D14" s="16"/>
    </row>
    <row r="15" ht="22.5" customHeight="1" spans="1:4">
      <c r="A15" s="67"/>
      <c r="B15" s="16"/>
      <c r="C15" s="14" t="s">
        <v>134</v>
      </c>
      <c r="D15" s="16"/>
    </row>
    <row r="16" ht="22.5" customHeight="1" spans="1:4">
      <c r="A16" s="68" t="s">
        <v>135</v>
      </c>
      <c r="B16" s="69">
        <v>134465154.87</v>
      </c>
      <c r="C16" s="70" t="s">
        <v>136</v>
      </c>
      <c r="D16" s="69">
        <v>134465154.87</v>
      </c>
    </row>
  </sheetData>
  <mergeCells count="8">
    <mergeCell ref="A2:D2"/>
    <mergeCell ref="A3:B3"/>
    <mergeCell ref="A4:B4"/>
    <mergeCell ref="C4:D4"/>
    <mergeCell ref="A5:A6"/>
    <mergeCell ref="B5:B6"/>
    <mergeCell ref="C5:C6"/>
    <mergeCell ref="D5:D6"/>
  </mergeCells>
  <pageMargins left="0.751388888888889" right="0.751388888888889" top="1" bottom="1" header="0.5" footer="0.5"/>
  <pageSetup paperSize="1" pageOrder="overThenDown"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9"/>
  <sheetViews>
    <sheetView showZeros="0" topLeftCell="A4" workbookViewId="0">
      <selection activeCell="A1" sqref="A1"/>
    </sheetView>
  </sheetViews>
  <sheetFormatPr defaultColWidth="8.85" defaultRowHeight="15" customHeight="1" outlineLevelCol="6"/>
  <cols>
    <col min="1" max="1" width="13.375" customWidth="1"/>
    <col min="2" max="2" width="27.5" customWidth="1"/>
    <col min="3" max="3" width="12.875" customWidth="1"/>
    <col min="4" max="4" width="13.125" customWidth="1"/>
    <col min="5" max="6" width="12.25" customWidth="1"/>
    <col min="7" max="7" width="12.375" customWidth="1"/>
  </cols>
  <sheetData>
    <row r="1" ht="18.75" customHeight="1" spans="1:7">
      <c r="A1" s="1"/>
      <c r="B1" s="1"/>
      <c r="C1" s="1"/>
      <c r="D1" s="1"/>
      <c r="E1" s="1"/>
      <c r="F1" s="1"/>
      <c r="G1" s="43" t="s">
        <v>137</v>
      </c>
    </row>
    <row r="2" ht="37.5" customHeight="1" spans="1:7">
      <c r="A2" s="3" t="s">
        <v>138</v>
      </c>
      <c r="B2" s="3"/>
      <c r="C2" s="3"/>
      <c r="D2" s="3"/>
      <c r="E2" s="3"/>
      <c r="F2" s="3"/>
      <c r="G2" s="3"/>
    </row>
    <row r="3" ht="18.75" customHeight="1" spans="1:7">
      <c r="A3" s="44" t="str">
        <f>"单位名称："&amp;"元江哈尼族彝族傣族自治县住房和城乡建设局"</f>
        <v>单位名称：元江哈尼族彝族傣族自治县住房和城乡建设局</v>
      </c>
      <c r="B3" s="44"/>
      <c r="C3" s="44"/>
      <c r="D3" s="45"/>
      <c r="E3" s="45"/>
      <c r="F3" s="45"/>
      <c r="G3" s="46" t="s">
        <v>29</v>
      </c>
    </row>
    <row r="4" ht="18.75" customHeight="1" spans="1:7">
      <c r="A4" s="12" t="s">
        <v>139</v>
      </c>
      <c r="B4" s="12" t="s">
        <v>61</v>
      </c>
      <c r="C4" s="29" t="s">
        <v>32</v>
      </c>
      <c r="D4" s="29" t="s">
        <v>64</v>
      </c>
      <c r="E4" s="29"/>
      <c r="F4" s="29"/>
      <c r="G4" s="12" t="s">
        <v>65</v>
      </c>
    </row>
    <row r="5" ht="18.75" customHeight="1" spans="1:7">
      <c r="A5" s="12" t="s">
        <v>60</v>
      </c>
      <c r="B5" s="12" t="s">
        <v>61</v>
      </c>
      <c r="C5" s="29"/>
      <c r="D5" s="29" t="s">
        <v>34</v>
      </c>
      <c r="E5" s="29" t="s">
        <v>140</v>
      </c>
      <c r="F5" s="29" t="s">
        <v>141</v>
      </c>
      <c r="G5" s="12"/>
    </row>
    <row r="6" ht="18.75" customHeight="1" spans="1:7">
      <c r="A6" s="13" t="s">
        <v>46</v>
      </c>
      <c r="B6" s="13" t="s">
        <v>47</v>
      </c>
      <c r="C6" s="13" t="s">
        <v>48</v>
      </c>
      <c r="D6" s="13" t="s">
        <v>49</v>
      </c>
      <c r="E6" s="13" t="s">
        <v>50</v>
      </c>
      <c r="F6" s="13" t="s">
        <v>51</v>
      </c>
      <c r="G6" s="13" t="s">
        <v>52</v>
      </c>
    </row>
    <row r="7" ht="20.25" customHeight="1" spans="1:7">
      <c r="A7" s="15" t="s">
        <v>72</v>
      </c>
      <c r="B7" s="15" t="s">
        <v>73</v>
      </c>
      <c r="C7" s="16">
        <v>2695512.15</v>
      </c>
      <c r="D7" s="16">
        <v>2224976.35</v>
      </c>
      <c r="E7" s="16">
        <v>2158376.35</v>
      </c>
      <c r="F7" s="16">
        <v>66600</v>
      </c>
      <c r="G7" s="16">
        <v>470535.8</v>
      </c>
    </row>
    <row r="8" ht="20.25" customHeight="1" spans="1:7">
      <c r="A8" s="47" t="s">
        <v>74</v>
      </c>
      <c r="B8" s="47" t="s">
        <v>75</v>
      </c>
      <c r="C8" s="16">
        <v>2224976.35</v>
      </c>
      <c r="D8" s="16">
        <v>2224976.35</v>
      </c>
      <c r="E8" s="16">
        <v>2158376.35</v>
      </c>
      <c r="F8" s="16">
        <v>66600</v>
      </c>
      <c r="G8" s="16"/>
    </row>
    <row r="9" ht="20.25" customHeight="1" spans="1:7">
      <c r="A9" s="48" t="s">
        <v>76</v>
      </c>
      <c r="B9" s="48" t="s">
        <v>77</v>
      </c>
      <c r="C9" s="16">
        <v>125400</v>
      </c>
      <c r="D9" s="16">
        <v>125400</v>
      </c>
      <c r="E9" s="16">
        <v>114000</v>
      </c>
      <c r="F9" s="16">
        <v>11400</v>
      </c>
      <c r="G9" s="16"/>
    </row>
    <row r="10" ht="20.25" customHeight="1" spans="1:7">
      <c r="A10" s="48" t="s">
        <v>78</v>
      </c>
      <c r="B10" s="48" t="s">
        <v>79</v>
      </c>
      <c r="C10" s="16">
        <v>607200</v>
      </c>
      <c r="D10" s="16">
        <v>607200</v>
      </c>
      <c r="E10" s="16">
        <v>552000</v>
      </c>
      <c r="F10" s="16">
        <v>55200</v>
      </c>
      <c r="G10" s="16"/>
    </row>
    <row r="11" ht="20.25" customHeight="1" spans="1:7">
      <c r="A11" s="48" t="s">
        <v>80</v>
      </c>
      <c r="B11" s="48" t="s">
        <v>81</v>
      </c>
      <c r="C11" s="16">
        <v>678819.68</v>
      </c>
      <c r="D11" s="16">
        <v>678819.68</v>
      </c>
      <c r="E11" s="16">
        <v>678819.68</v>
      </c>
      <c r="F11" s="16"/>
      <c r="G11" s="16"/>
    </row>
    <row r="12" ht="20.25" customHeight="1" spans="1:7">
      <c r="A12" s="48" t="s">
        <v>82</v>
      </c>
      <c r="B12" s="48" t="s">
        <v>83</v>
      </c>
      <c r="C12" s="16">
        <v>813556.67</v>
      </c>
      <c r="D12" s="16">
        <v>813556.67</v>
      </c>
      <c r="E12" s="16">
        <v>813556.67</v>
      </c>
      <c r="F12" s="16"/>
      <c r="G12" s="16"/>
    </row>
    <row r="13" ht="20.25" customHeight="1" spans="1:7">
      <c r="A13" s="47" t="s">
        <v>84</v>
      </c>
      <c r="B13" s="47" t="s">
        <v>85</v>
      </c>
      <c r="C13" s="16">
        <v>470535.8</v>
      </c>
      <c r="D13" s="16"/>
      <c r="E13" s="16"/>
      <c r="F13" s="16"/>
      <c r="G13" s="16">
        <v>470535.8</v>
      </c>
    </row>
    <row r="14" ht="20.25" customHeight="1" spans="1:7">
      <c r="A14" s="48" t="s">
        <v>86</v>
      </c>
      <c r="B14" s="48" t="s">
        <v>87</v>
      </c>
      <c r="C14" s="16">
        <v>470535.8</v>
      </c>
      <c r="D14" s="16"/>
      <c r="E14" s="16"/>
      <c r="F14" s="16"/>
      <c r="G14" s="16">
        <v>470535.8</v>
      </c>
    </row>
    <row r="15" ht="20.25" customHeight="1" spans="1:7">
      <c r="A15" s="15" t="s">
        <v>88</v>
      </c>
      <c r="B15" s="15" t="s">
        <v>89</v>
      </c>
      <c r="C15" s="16">
        <v>1034311.37</v>
      </c>
      <c r="D15" s="16">
        <v>1034311.37</v>
      </c>
      <c r="E15" s="16">
        <v>1034311.37</v>
      </c>
      <c r="F15" s="16"/>
      <c r="G15" s="16"/>
    </row>
    <row r="16" ht="20.25" customHeight="1" spans="1:7">
      <c r="A16" s="47" t="s">
        <v>90</v>
      </c>
      <c r="B16" s="47" t="s">
        <v>91</v>
      </c>
      <c r="C16" s="16">
        <v>1034311.37</v>
      </c>
      <c r="D16" s="16">
        <v>1034311.37</v>
      </c>
      <c r="E16" s="16">
        <v>1034311.37</v>
      </c>
      <c r="F16" s="16"/>
      <c r="G16" s="16"/>
    </row>
    <row r="17" ht="20.25" customHeight="1" spans="1:7">
      <c r="A17" s="48" t="s">
        <v>92</v>
      </c>
      <c r="B17" s="48" t="s">
        <v>93</v>
      </c>
      <c r="C17" s="16">
        <v>61310.86</v>
      </c>
      <c r="D17" s="16">
        <v>61310.86</v>
      </c>
      <c r="E17" s="16">
        <v>61310.86</v>
      </c>
      <c r="F17" s="16"/>
      <c r="G17" s="16"/>
    </row>
    <row r="18" ht="20.25" customHeight="1" spans="1:7">
      <c r="A18" s="48" t="s">
        <v>94</v>
      </c>
      <c r="B18" s="48" t="s">
        <v>95</v>
      </c>
      <c r="C18" s="16">
        <v>290826.85</v>
      </c>
      <c r="D18" s="16">
        <v>290826.85</v>
      </c>
      <c r="E18" s="16">
        <v>290826.85</v>
      </c>
      <c r="F18" s="16"/>
      <c r="G18" s="16"/>
    </row>
    <row r="19" ht="20.25" customHeight="1" spans="1:7">
      <c r="A19" s="48" t="s">
        <v>96</v>
      </c>
      <c r="B19" s="48" t="s">
        <v>97</v>
      </c>
      <c r="C19" s="16">
        <v>611343.54</v>
      </c>
      <c r="D19" s="16">
        <v>611343.54</v>
      </c>
      <c r="E19" s="16">
        <v>611343.54</v>
      </c>
      <c r="F19" s="16"/>
      <c r="G19" s="16"/>
    </row>
    <row r="20" ht="20.25" customHeight="1" spans="1:7">
      <c r="A20" s="48" t="s">
        <v>98</v>
      </c>
      <c r="B20" s="48" t="s">
        <v>99</v>
      </c>
      <c r="C20" s="16">
        <v>70830.12</v>
      </c>
      <c r="D20" s="16">
        <v>70830.12</v>
      </c>
      <c r="E20" s="16">
        <v>70830.12</v>
      </c>
      <c r="F20" s="16"/>
      <c r="G20" s="16"/>
    </row>
    <row r="21" ht="20.25" customHeight="1" spans="1:7">
      <c r="A21" s="15" t="s">
        <v>100</v>
      </c>
      <c r="B21" s="15" t="s">
        <v>101</v>
      </c>
      <c r="C21" s="16">
        <v>16608541.35</v>
      </c>
      <c r="D21" s="16">
        <v>5608541.35</v>
      </c>
      <c r="E21" s="16">
        <v>4831101.35</v>
      </c>
      <c r="F21" s="16">
        <v>777440</v>
      </c>
      <c r="G21" s="16">
        <v>11000000</v>
      </c>
    </row>
    <row r="22" ht="20.25" customHeight="1" spans="1:7">
      <c r="A22" s="47" t="s">
        <v>102</v>
      </c>
      <c r="B22" s="47" t="s">
        <v>103</v>
      </c>
      <c r="C22" s="16">
        <v>1394967.78</v>
      </c>
      <c r="D22" s="16">
        <v>1394967.78</v>
      </c>
      <c r="E22" s="16">
        <v>959457.78</v>
      </c>
      <c r="F22" s="16">
        <v>435510</v>
      </c>
      <c r="G22" s="16"/>
    </row>
    <row r="23" ht="20.25" customHeight="1" spans="1:7">
      <c r="A23" s="48" t="s">
        <v>104</v>
      </c>
      <c r="B23" s="48" t="s">
        <v>105</v>
      </c>
      <c r="C23" s="16">
        <v>1394967.78</v>
      </c>
      <c r="D23" s="16">
        <v>1394967.78</v>
      </c>
      <c r="E23" s="16">
        <v>959457.78</v>
      </c>
      <c r="F23" s="16">
        <v>435510</v>
      </c>
      <c r="G23" s="16"/>
    </row>
    <row r="24" ht="20.25" customHeight="1" spans="1:7">
      <c r="A24" s="47" t="s">
        <v>106</v>
      </c>
      <c r="B24" s="47" t="s">
        <v>107</v>
      </c>
      <c r="C24" s="16">
        <v>15213573.57</v>
      </c>
      <c r="D24" s="16">
        <v>4213573.57</v>
      </c>
      <c r="E24" s="16">
        <v>3871643.57</v>
      </c>
      <c r="F24" s="16">
        <v>341930</v>
      </c>
      <c r="G24" s="16">
        <v>11000000</v>
      </c>
    </row>
    <row r="25" ht="20.25" customHeight="1" spans="1:7">
      <c r="A25" s="48" t="s">
        <v>108</v>
      </c>
      <c r="B25" s="48" t="s">
        <v>109</v>
      </c>
      <c r="C25" s="16">
        <v>15213573.57</v>
      </c>
      <c r="D25" s="16">
        <v>4213573.57</v>
      </c>
      <c r="E25" s="16">
        <v>3871643.57</v>
      </c>
      <c r="F25" s="16">
        <v>341930</v>
      </c>
      <c r="G25" s="16">
        <v>11000000</v>
      </c>
    </row>
    <row r="26" ht="20.25" customHeight="1" spans="1:7">
      <c r="A26" s="15" t="s">
        <v>118</v>
      </c>
      <c r="B26" s="15" t="s">
        <v>119</v>
      </c>
      <c r="C26" s="16">
        <v>505080</v>
      </c>
      <c r="D26" s="16">
        <v>505080</v>
      </c>
      <c r="E26" s="16">
        <v>505080</v>
      </c>
      <c r="F26" s="16"/>
      <c r="G26" s="16"/>
    </row>
    <row r="27" ht="20.25" customHeight="1" spans="1:7">
      <c r="A27" s="47" t="s">
        <v>120</v>
      </c>
      <c r="B27" s="47" t="s">
        <v>121</v>
      </c>
      <c r="C27" s="16">
        <v>505080</v>
      </c>
      <c r="D27" s="16">
        <v>505080</v>
      </c>
      <c r="E27" s="16">
        <v>505080</v>
      </c>
      <c r="F27" s="16"/>
      <c r="G27" s="16"/>
    </row>
    <row r="28" ht="20.25" customHeight="1" spans="1:7">
      <c r="A28" s="48" t="s">
        <v>122</v>
      </c>
      <c r="B28" s="48" t="s">
        <v>123</v>
      </c>
      <c r="C28" s="16">
        <v>505080</v>
      </c>
      <c r="D28" s="16">
        <v>505080</v>
      </c>
      <c r="E28" s="16">
        <v>505080</v>
      </c>
      <c r="F28" s="16"/>
      <c r="G28" s="16"/>
    </row>
    <row r="29" ht="20.25" customHeight="1" spans="1:7">
      <c r="A29" s="49" t="s">
        <v>124</v>
      </c>
      <c r="B29" s="49"/>
      <c r="C29" s="50">
        <v>20843444.87</v>
      </c>
      <c r="D29" s="50">
        <v>9372909.07</v>
      </c>
      <c r="E29" s="50">
        <v>8528869.07</v>
      </c>
      <c r="F29" s="50">
        <v>844040</v>
      </c>
      <c r="G29" s="50">
        <v>11470535.8</v>
      </c>
    </row>
  </sheetData>
  <mergeCells count="7">
    <mergeCell ref="A2:G2"/>
    <mergeCell ref="A3:C3"/>
    <mergeCell ref="A4:B4"/>
    <mergeCell ref="D4:F4"/>
    <mergeCell ref="A29:B29"/>
    <mergeCell ref="C4:C5"/>
    <mergeCell ref="G4:G5"/>
  </mergeCells>
  <pageMargins left="0.161111111111111" right="0.161111111111111" top="1" bottom="1" header="0.5" footer="0.5"/>
  <pageSetup paperSize="1" pageOrder="overThenDown" orientation="portrait"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E1" sqref="E1"/>
    </sheetView>
  </sheetViews>
  <sheetFormatPr defaultColWidth="8.85" defaultRowHeight="15" customHeight="1" outlineLevelRow="6" outlineLevelCol="5"/>
  <cols>
    <col min="1" max="1" width="16.625" customWidth="1"/>
    <col min="2" max="2" width="14.625" customWidth="1"/>
    <col min="3" max="3" width="28.575" customWidth="1"/>
    <col min="4" max="4" width="21.75" customWidth="1"/>
    <col min="5" max="5" width="17.125" customWidth="1"/>
    <col min="6" max="6" width="17.625" customWidth="1"/>
  </cols>
  <sheetData>
    <row r="1" ht="18.75" customHeight="1" spans="1:6">
      <c r="A1" s="59"/>
      <c r="B1" s="59"/>
      <c r="C1" s="60"/>
      <c r="D1" s="1"/>
      <c r="E1" s="1"/>
      <c r="F1" s="61" t="s">
        <v>142</v>
      </c>
    </row>
    <row r="2" ht="41.25" customHeight="1" spans="1:6">
      <c r="A2" s="62" t="s">
        <v>143</v>
      </c>
      <c r="B2" s="62"/>
      <c r="C2" s="62"/>
      <c r="D2" s="62"/>
      <c r="E2" s="62"/>
      <c r="F2" s="62"/>
    </row>
    <row r="3" ht="18.75" customHeight="1" spans="1:6">
      <c r="A3" s="4" t="str">
        <f>"单位名称："&amp;"元江哈尼族彝族傣族自治县住房和城乡建设局"</f>
        <v>单位名称：元江哈尼族彝族傣族自治县住房和城乡建设局</v>
      </c>
      <c r="B3" s="4"/>
      <c r="C3" s="4"/>
      <c r="D3" s="63"/>
      <c r="E3" s="1"/>
      <c r="F3" s="61" t="s">
        <v>29</v>
      </c>
    </row>
    <row r="4" ht="18.75" customHeight="1" spans="1:6">
      <c r="A4" s="12" t="s">
        <v>144</v>
      </c>
      <c r="B4" s="29" t="s">
        <v>145</v>
      </c>
      <c r="C4" s="29" t="s">
        <v>146</v>
      </c>
      <c r="D4" s="29"/>
      <c r="E4" s="29"/>
      <c r="F4" s="29" t="s">
        <v>147</v>
      </c>
    </row>
    <row r="5" ht="18.75" customHeight="1" spans="1:6">
      <c r="A5" s="12"/>
      <c r="B5" s="29"/>
      <c r="C5" s="29" t="s">
        <v>34</v>
      </c>
      <c r="D5" s="29" t="s">
        <v>148</v>
      </c>
      <c r="E5" s="29" t="s">
        <v>149</v>
      </c>
      <c r="F5" s="29"/>
    </row>
    <row r="6" ht="18.75" customHeight="1" spans="1:6">
      <c r="A6" s="64">
        <v>1</v>
      </c>
      <c r="B6" s="65">
        <v>2</v>
      </c>
      <c r="C6" s="64">
        <v>3</v>
      </c>
      <c r="D6" s="64">
        <v>4</v>
      </c>
      <c r="E6" s="64">
        <v>5</v>
      </c>
      <c r="F6" s="64">
        <v>6</v>
      </c>
    </row>
    <row r="7" ht="20.25" customHeight="1" spans="1:6">
      <c r="A7" s="16">
        <v>89000</v>
      </c>
      <c r="B7" s="16"/>
      <c r="C7" s="16">
        <v>29000</v>
      </c>
      <c r="D7" s="16"/>
      <c r="E7" s="16">
        <v>29000</v>
      </c>
      <c r="F7" s="16">
        <v>60000</v>
      </c>
    </row>
  </sheetData>
  <mergeCells count="6">
    <mergeCell ref="A2:F2"/>
    <mergeCell ref="A3:C3"/>
    <mergeCell ref="C4:E4"/>
    <mergeCell ref="A4:A5"/>
    <mergeCell ref="B4:B5"/>
    <mergeCell ref="F4:F5"/>
  </mergeCells>
  <pageMargins left="0.751388888888889" right="0.751388888888889" top="1" bottom="1" header="0.5" footer="0.5"/>
  <pageSetup paperSize="1" pageOrder="overThenDown"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56"/>
  <sheetViews>
    <sheetView showZeros="0" topLeftCell="G2" workbookViewId="0">
      <selection activeCell="A1" sqref="A1"/>
    </sheetView>
  </sheetViews>
  <sheetFormatPr defaultColWidth="8.85" defaultRowHeight="15" customHeight="1"/>
  <cols>
    <col min="1" max="1" width="28.575" customWidth="1"/>
    <col min="2" max="2" width="18.75" customWidth="1"/>
    <col min="3" max="3" width="23.625" customWidth="1"/>
    <col min="4" max="4" width="10.75" customWidth="1"/>
    <col min="5" max="5" width="23.25" customWidth="1"/>
    <col min="6" max="6" width="8.75" customWidth="1"/>
    <col min="7" max="7" width="17.125" customWidth="1"/>
    <col min="8" max="9" width="14.2833333333333" customWidth="1"/>
    <col min="10" max="10" width="6.5" customWidth="1"/>
    <col min="11" max="11" width="4.125" customWidth="1"/>
    <col min="12" max="12" width="14.2833333333333" customWidth="1"/>
    <col min="13" max="13" width="6" customWidth="1"/>
    <col min="14" max="14" width="5.625" customWidth="1"/>
    <col min="15" max="15" width="4.75" customWidth="1"/>
    <col min="16" max="16" width="5.875" customWidth="1"/>
    <col min="17" max="17" width="6" customWidth="1"/>
    <col min="18" max="18" width="4.625" customWidth="1"/>
    <col min="19" max="19" width="6" customWidth="1"/>
    <col min="20" max="21" width="5" customWidth="1"/>
    <col min="22" max="22" width="5.625" customWidth="1"/>
    <col min="23" max="23" width="6" customWidth="1"/>
  </cols>
  <sheetData>
    <row r="1" ht="18.75" customHeight="1" spans="1:23">
      <c r="A1" s="1"/>
      <c r="B1" s="1"/>
      <c r="C1" s="1"/>
      <c r="D1" s="1"/>
      <c r="E1" s="1"/>
      <c r="F1" s="1"/>
      <c r="G1" s="1"/>
      <c r="H1" s="1"/>
      <c r="I1" s="1"/>
      <c r="J1" s="1"/>
      <c r="K1" s="1"/>
      <c r="L1" s="2"/>
      <c r="M1" s="2"/>
      <c r="N1" s="2"/>
      <c r="O1" s="2"/>
      <c r="P1" s="2"/>
      <c r="Q1" s="2"/>
      <c r="R1" s="2"/>
      <c r="S1" s="2"/>
      <c r="T1" s="2"/>
      <c r="U1" s="2"/>
      <c r="V1" s="2"/>
      <c r="W1" s="2" t="s">
        <v>150</v>
      </c>
    </row>
    <row r="2" ht="45" customHeight="1" spans="1:23">
      <c r="A2" s="3" t="s">
        <v>151</v>
      </c>
      <c r="B2" s="3"/>
      <c r="C2" s="3"/>
      <c r="D2" s="3"/>
      <c r="E2" s="3"/>
      <c r="F2" s="3"/>
      <c r="G2" s="3"/>
      <c r="H2" s="3"/>
      <c r="I2" s="3"/>
      <c r="J2" s="3"/>
      <c r="K2" s="3"/>
      <c r="L2" s="54"/>
      <c r="M2" s="54"/>
      <c r="N2" s="54"/>
      <c r="O2" s="54"/>
      <c r="P2" s="54"/>
      <c r="Q2" s="54"/>
      <c r="R2" s="54"/>
      <c r="S2" s="54"/>
      <c r="T2" s="54"/>
      <c r="U2" s="54"/>
      <c r="V2" s="54"/>
      <c r="W2" s="54"/>
    </row>
    <row r="3" ht="18.75" customHeight="1" spans="1:23">
      <c r="A3" s="4" t="str">
        <f>"单位名称："&amp;"元江哈尼族彝族傣族自治县住房和城乡建设局"</f>
        <v>单位名称：元江哈尼族彝族傣族自治县住房和城乡建设局</v>
      </c>
      <c r="B3" s="4"/>
      <c r="C3" s="4"/>
      <c r="D3" s="4"/>
      <c r="E3" s="4"/>
      <c r="F3" s="4"/>
      <c r="G3" s="4"/>
      <c r="H3" s="55"/>
      <c r="I3" s="55"/>
      <c r="J3" s="55"/>
      <c r="K3" s="55"/>
      <c r="L3" s="5"/>
      <c r="M3" s="5"/>
      <c r="N3" s="5"/>
      <c r="O3" s="5"/>
      <c r="P3" s="5"/>
      <c r="Q3" s="5"/>
      <c r="R3" s="5"/>
      <c r="S3" s="5"/>
      <c r="T3" s="5"/>
      <c r="U3" s="5"/>
      <c r="V3" s="5"/>
      <c r="W3" s="5" t="s">
        <v>29</v>
      </c>
    </row>
    <row r="4" ht="18.75" customHeight="1" spans="1:23">
      <c r="A4" s="56" t="s">
        <v>152</v>
      </c>
      <c r="B4" s="56" t="s">
        <v>153</v>
      </c>
      <c r="C4" s="56" t="s">
        <v>154</v>
      </c>
      <c r="D4" s="56" t="s">
        <v>155</v>
      </c>
      <c r="E4" s="56" t="s">
        <v>156</v>
      </c>
      <c r="F4" s="56" t="s">
        <v>157</v>
      </c>
      <c r="G4" s="56" t="s">
        <v>158</v>
      </c>
      <c r="H4" s="57" t="s">
        <v>32</v>
      </c>
      <c r="I4" s="57" t="s">
        <v>159</v>
      </c>
      <c r="J4" s="56"/>
      <c r="K4" s="56"/>
      <c r="L4" s="56"/>
      <c r="M4" s="56"/>
      <c r="N4" s="56" t="s">
        <v>160</v>
      </c>
      <c r="O4" s="56"/>
      <c r="P4" s="56"/>
      <c r="Q4" s="56" t="s">
        <v>38</v>
      </c>
      <c r="R4" s="56" t="s">
        <v>63</v>
      </c>
      <c r="S4" s="56"/>
      <c r="T4" s="56"/>
      <c r="U4" s="56"/>
      <c r="V4" s="56"/>
      <c r="W4" s="56"/>
    </row>
    <row r="5" ht="18.75" customHeight="1" spans="1:23">
      <c r="A5" s="56"/>
      <c r="B5" s="56"/>
      <c r="C5" s="56"/>
      <c r="D5" s="56"/>
      <c r="E5" s="56"/>
      <c r="F5" s="56"/>
      <c r="G5" s="56"/>
      <c r="H5" s="57" t="s">
        <v>161</v>
      </c>
      <c r="I5" s="57" t="s">
        <v>162</v>
      </c>
      <c r="J5" s="56" t="s">
        <v>36</v>
      </c>
      <c r="K5" s="56" t="s">
        <v>37</v>
      </c>
      <c r="L5" s="56"/>
      <c r="M5" s="56"/>
      <c r="N5" s="56" t="s">
        <v>160</v>
      </c>
      <c r="O5" s="56" t="s">
        <v>36</v>
      </c>
      <c r="P5" s="56" t="s">
        <v>37</v>
      </c>
      <c r="Q5" s="56" t="s">
        <v>38</v>
      </c>
      <c r="R5" s="56" t="s">
        <v>63</v>
      </c>
      <c r="S5" s="56" t="s">
        <v>41</v>
      </c>
      <c r="T5" s="56" t="s">
        <v>42</v>
      </c>
      <c r="U5" s="56" t="s">
        <v>43</v>
      </c>
      <c r="V5" s="56" t="s">
        <v>44</v>
      </c>
      <c r="W5" s="56" t="s">
        <v>45</v>
      </c>
    </row>
    <row r="6" ht="18.75" customHeight="1" spans="1:23">
      <c r="A6" s="56"/>
      <c r="B6" s="56"/>
      <c r="C6" s="56"/>
      <c r="D6" s="56"/>
      <c r="E6" s="56"/>
      <c r="F6" s="56"/>
      <c r="G6" s="56"/>
      <c r="H6" s="57"/>
      <c r="I6" s="57" t="s">
        <v>163</v>
      </c>
      <c r="J6" s="56" t="s">
        <v>164</v>
      </c>
      <c r="K6" s="56" t="s">
        <v>165</v>
      </c>
      <c r="L6" s="56" t="s">
        <v>166</v>
      </c>
      <c r="M6" s="56" t="s">
        <v>167</v>
      </c>
      <c r="N6" s="56" t="s">
        <v>35</v>
      </c>
      <c r="O6" s="56" t="s">
        <v>36</v>
      </c>
      <c r="P6" s="56" t="s">
        <v>37</v>
      </c>
      <c r="Q6" s="56"/>
      <c r="R6" s="56" t="s">
        <v>34</v>
      </c>
      <c r="S6" s="56" t="s">
        <v>41</v>
      </c>
      <c r="T6" s="56" t="s">
        <v>42</v>
      </c>
      <c r="U6" s="56" t="s">
        <v>43</v>
      </c>
      <c r="V6" s="56" t="s">
        <v>44</v>
      </c>
      <c r="W6" s="56" t="s">
        <v>45</v>
      </c>
    </row>
    <row r="7" ht="22.65" customHeight="1" spans="1:23">
      <c r="A7" s="56"/>
      <c r="B7" s="56"/>
      <c r="C7" s="56"/>
      <c r="D7" s="56"/>
      <c r="E7" s="56"/>
      <c r="F7" s="56"/>
      <c r="G7" s="56"/>
      <c r="H7" s="57"/>
      <c r="I7" s="57" t="s">
        <v>34</v>
      </c>
      <c r="J7" s="56"/>
      <c r="K7" s="56"/>
      <c r="L7" s="56"/>
      <c r="M7" s="56"/>
      <c r="N7" s="56"/>
      <c r="O7" s="56"/>
      <c r="P7" s="56"/>
      <c r="Q7" s="56"/>
      <c r="R7" s="56"/>
      <c r="S7" s="56"/>
      <c r="T7" s="56"/>
      <c r="U7" s="56"/>
      <c r="V7" s="56"/>
      <c r="W7" s="56"/>
    </row>
    <row r="8" ht="18.75" customHeight="1" spans="1:23">
      <c r="A8" s="57" t="s">
        <v>46</v>
      </c>
      <c r="B8" s="57">
        <v>2</v>
      </c>
      <c r="C8" s="57">
        <v>3</v>
      </c>
      <c r="D8" s="57">
        <v>4</v>
      </c>
      <c r="E8" s="57">
        <v>5</v>
      </c>
      <c r="F8" s="57">
        <v>6</v>
      </c>
      <c r="G8" s="57">
        <v>7</v>
      </c>
      <c r="H8" s="57">
        <v>8</v>
      </c>
      <c r="I8" s="57">
        <v>9</v>
      </c>
      <c r="J8" s="57">
        <v>10</v>
      </c>
      <c r="K8" s="57">
        <v>11</v>
      </c>
      <c r="L8" s="57">
        <v>12</v>
      </c>
      <c r="M8" s="57">
        <v>13</v>
      </c>
      <c r="N8" s="57">
        <v>14</v>
      </c>
      <c r="O8" s="57">
        <v>15</v>
      </c>
      <c r="P8" s="57">
        <v>16</v>
      </c>
      <c r="Q8" s="57">
        <v>17</v>
      </c>
      <c r="R8" s="57">
        <v>18</v>
      </c>
      <c r="S8" s="57">
        <v>19</v>
      </c>
      <c r="T8" s="57">
        <v>20</v>
      </c>
      <c r="U8" s="57">
        <v>21</v>
      </c>
      <c r="V8" s="57">
        <v>22</v>
      </c>
      <c r="W8" s="57">
        <v>23</v>
      </c>
    </row>
    <row r="9" ht="18.75" customHeight="1" spans="1:23">
      <c r="A9" s="8" t="s">
        <v>56</v>
      </c>
      <c r="B9" s="8"/>
      <c r="C9" s="9"/>
      <c r="D9" s="8"/>
      <c r="E9" s="8"/>
      <c r="F9" s="8"/>
      <c r="G9" s="8"/>
      <c r="H9" s="16">
        <v>9372909.07</v>
      </c>
      <c r="I9" s="16">
        <v>9372909.07</v>
      </c>
      <c r="J9" s="16"/>
      <c r="K9" s="16"/>
      <c r="L9" s="16">
        <v>9372909.07</v>
      </c>
      <c r="M9" s="16"/>
      <c r="N9" s="16"/>
      <c r="O9" s="16"/>
      <c r="P9" s="16"/>
      <c r="Q9" s="16"/>
      <c r="R9" s="16"/>
      <c r="S9" s="16"/>
      <c r="T9" s="16"/>
      <c r="U9" s="16"/>
      <c r="V9" s="16"/>
      <c r="W9" s="16"/>
    </row>
    <row r="10" ht="18.75" customHeight="1" spans="1:23">
      <c r="A10" s="58" t="s">
        <v>56</v>
      </c>
      <c r="B10" s="8" t="s">
        <v>168</v>
      </c>
      <c r="C10" s="9" t="s">
        <v>169</v>
      </c>
      <c r="D10" s="8" t="s">
        <v>104</v>
      </c>
      <c r="E10" s="8" t="s">
        <v>105</v>
      </c>
      <c r="F10" s="8" t="s">
        <v>170</v>
      </c>
      <c r="G10" s="8" t="s">
        <v>171</v>
      </c>
      <c r="H10" s="16">
        <v>295788</v>
      </c>
      <c r="I10" s="16">
        <v>295788</v>
      </c>
      <c r="J10" s="16"/>
      <c r="K10" s="16"/>
      <c r="L10" s="16">
        <v>295788</v>
      </c>
      <c r="M10" s="16"/>
      <c r="N10" s="16"/>
      <c r="O10" s="16"/>
      <c r="P10" s="23"/>
      <c r="Q10" s="16"/>
      <c r="R10" s="16"/>
      <c r="S10" s="16"/>
      <c r="T10" s="16"/>
      <c r="U10" s="16"/>
      <c r="V10" s="16"/>
      <c r="W10" s="16"/>
    </row>
    <row r="11" ht="18.75" customHeight="1" spans="1:23">
      <c r="A11" s="58" t="s">
        <v>56</v>
      </c>
      <c r="B11" s="8" t="s">
        <v>168</v>
      </c>
      <c r="C11" s="9" t="s">
        <v>169</v>
      </c>
      <c r="D11" s="8" t="s">
        <v>104</v>
      </c>
      <c r="E11" s="8" t="s">
        <v>105</v>
      </c>
      <c r="F11" s="8" t="s">
        <v>172</v>
      </c>
      <c r="G11" s="8" t="s">
        <v>173</v>
      </c>
      <c r="H11" s="16">
        <v>426276</v>
      </c>
      <c r="I11" s="16">
        <v>426276</v>
      </c>
      <c r="J11" s="16"/>
      <c r="K11" s="16"/>
      <c r="L11" s="16">
        <v>426276</v>
      </c>
      <c r="M11" s="16"/>
      <c r="N11" s="16"/>
      <c r="O11" s="16"/>
      <c r="P11" s="23"/>
      <c r="Q11" s="16"/>
      <c r="R11" s="16"/>
      <c r="S11" s="16"/>
      <c r="T11" s="16"/>
      <c r="U11" s="16"/>
      <c r="V11" s="16"/>
      <c r="W11" s="16"/>
    </row>
    <row r="12" ht="18.75" customHeight="1" spans="1:23">
      <c r="A12" s="58" t="s">
        <v>56</v>
      </c>
      <c r="B12" s="8" t="s">
        <v>168</v>
      </c>
      <c r="C12" s="9" t="s">
        <v>169</v>
      </c>
      <c r="D12" s="8" t="s">
        <v>104</v>
      </c>
      <c r="E12" s="8" t="s">
        <v>105</v>
      </c>
      <c r="F12" s="8" t="s">
        <v>174</v>
      </c>
      <c r="G12" s="8" t="s">
        <v>175</v>
      </c>
      <c r="H12" s="16">
        <v>2100</v>
      </c>
      <c r="I12" s="16">
        <v>2100</v>
      </c>
      <c r="J12" s="16"/>
      <c r="K12" s="16"/>
      <c r="L12" s="16">
        <v>2100</v>
      </c>
      <c r="M12" s="16"/>
      <c r="N12" s="16"/>
      <c r="O12" s="16"/>
      <c r="P12" s="23"/>
      <c r="Q12" s="16"/>
      <c r="R12" s="16"/>
      <c r="S12" s="16"/>
      <c r="T12" s="16"/>
      <c r="U12" s="16"/>
      <c r="V12" s="16"/>
      <c r="W12" s="16"/>
    </row>
    <row r="13" ht="18.75" customHeight="1" spans="1:23">
      <c r="A13" s="58" t="s">
        <v>56</v>
      </c>
      <c r="B13" s="8" t="s">
        <v>168</v>
      </c>
      <c r="C13" s="9" t="s">
        <v>169</v>
      </c>
      <c r="D13" s="8" t="s">
        <v>104</v>
      </c>
      <c r="E13" s="8" t="s">
        <v>105</v>
      </c>
      <c r="F13" s="8" t="s">
        <v>174</v>
      </c>
      <c r="G13" s="8" t="s">
        <v>175</v>
      </c>
      <c r="H13" s="16">
        <v>24649</v>
      </c>
      <c r="I13" s="16">
        <v>24649</v>
      </c>
      <c r="J13" s="16"/>
      <c r="K13" s="16"/>
      <c r="L13" s="16">
        <v>24649</v>
      </c>
      <c r="M13" s="16"/>
      <c r="N13" s="16"/>
      <c r="O13" s="16"/>
      <c r="P13" s="23"/>
      <c r="Q13" s="16"/>
      <c r="R13" s="16"/>
      <c r="S13" s="16"/>
      <c r="T13" s="16"/>
      <c r="U13" s="16"/>
      <c r="V13" s="16"/>
      <c r="W13" s="16"/>
    </row>
    <row r="14" ht="18.75" customHeight="1" spans="1:23">
      <c r="A14" s="58" t="s">
        <v>56</v>
      </c>
      <c r="B14" s="8" t="s">
        <v>176</v>
      </c>
      <c r="C14" s="9" t="s">
        <v>177</v>
      </c>
      <c r="D14" s="8" t="s">
        <v>80</v>
      </c>
      <c r="E14" s="8" t="s">
        <v>81</v>
      </c>
      <c r="F14" s="8" t="s">
        <v>178</v>
      </c>
      <c r="G14" s="8" t="s">
        <v>179</v>
      </c>
      <c r="H14" s="16">
        <v>678819.68</v>
      </c>
      <c r="I14" s="16">
        <v>678819.68</v>
      </c>
      <c r="J14" s="16"/>
      <c r="K14" s="16"/>
      <c r="L14" s="16">
        <v>678819.68</v>
      </c>
      <c r="M14" s="16"/>
      <c r="N14" s="16"/>
      <c r="O14" s="16"/>
      <c r="P14" s="23"/>
      <c r="Q14" s="16"/>
      <c r="R14" s="16"/>
      <c r="S14" s="16"/>
      <c r="T14" s="16"/>
      <c r="U14" s="16"/>
      <c r="V14" s="16"/>
      <c r="W14" s="16"/>
    </row>
    <row r="15" ht="18.75" customHeight="1" spans="1:23">
      <c r="A15" s="58" t="s">
        <v>56</v>
      </c>
      <c r="B15" s="8" t="s">
        <v>176</v>
      </c>
      <c r="C15" s="9" t="s">
        <v>177</v>
      </c>
      <c r="D15" s="8" t="s">
        <v>92</v>
      </c>
      <c r="E15" s="8" t="s">
        <v>93</v>
      </c>
      <c r="F15" s="8" t="s">
        <v>180</v>
      </c>
      <c r="G15" s="8" t="s">
        <v>181</v>
      </c>
      <c r="H15" s="16">
        <v>61310.86</v>
      </c>
      <c r="I15" s="16">
        <v>61310.86</v>
      </c>
      <c r="J15" s="16"/>
      <c r="K15" s="16"/>
      <c r="L15" s="16">
        <v>61310.86</v>
      </c>
      <c r="M15" s="16"/>
      <c r="N15" s="16"/>
      <c r="O15" s="16"/>
      <c r="P15" s="23"/>
      <c r="Q15" s="16"/>
      <c r="R15" s="16"/>
      <c r="S15" s="16"/>
      <c r="T15" s="16"/>
      <c r="U15" s="16"/>
      <c r="V15" s="16"/>
      <c r="W15" s="16"/>
    </row>
    <row r="16" ht="18.75" customHeight="1" spans="1:23">
      <c r="A16" s="58" t="s">
        <v>56</v>
      </c>
      <c r="B16" s="8" t="s">
        <v>176</v>
      </c>
      <c r="C16" s="9" t="s">
        <v>177</v>
      </c>
      <c r="D16" s="8" t="s">
        <v>94</v>
      </c>
      <c r="E16" s="8" t="s">
        <v>95</v>
      </c>
      <c r="F16" s="8" t="s">
        <v>180</v>
      </c>
      <c r="G16" s="8" t="s">
        <v>181</v>
      </c>
      <c r="H16" s="16">
        <v>290826.85</v>
      </c>
      <c r="I16" s="16">
        <v>290826.85</v>
      </c>
      <c r="J16" s="16"/>
      <c r="K16" s="16"/>
      <c r="L16" s="16">
        <v>290826.85</v>
      </c>
      <c r="M16" s="16"/>
      <c r="N16" s="16"/>
      <c r="O16" s="16"/>
      <c r="P16" s="23"/>
      <c r="Q16" s="16"/>
      <c r="R16" s="16"/>
      <c r="S16" s="16"/>
      <c r="T16" s="16"/>
      <c r="U16" s="16"/>
      <c r="V16" s="16"/>
      <c r="W16" s="16"/>
    </row>
    <row r="17" ht="18.75" customHeight="1" spans="1:23">
      <c r="A17" s="58" t="s">
        <v>56</v>
      </c>
      <c r="B17" s="8" t="s">
        <v>176</v>
      </c>
      <c r="C17" s="9" t="s">
        <v>177</v>
      </c>
      <c r="D17" s="8" t="s">
        <v>96</v>
      </c>
      <c r="E17" s="8" t="s">
        <v>97</v>
      </c>
      <c r="F17" s="8" t="s">
        <v>182</v>
      </c>
      <c r="G17" s="8" t="s">
        <v>183</v>
      </c>
      <c r="H17" s="16">
        <v>611343.54</v>
      </c>
      <c r="I17" s="16">
        <v>611343.54</v>
      </c>
      <c r="J17" s="16"/>
      <c r="K17" s="16"/>
      <c r="L17" s="16">
        <v>611343.54</v>
      </c>
      <c r="M17" s="16"/>
      <c r="N17" s="16"/>
      <c r="O17" s="16"/>
      <c r="P17" s="23"/>
      <c r="Q17" s="16"/>
      <c r="R17" s="16"/>
      <c r="S17" s="16"/>
      <c r="T17" s="16"/>
      <c r="U17" s="16"/>
      <c r="V17" s="16"/>
      <c r="W17" s="16"/>
    </row>
    <row r="18" ht="18.75" customHeight="1" spans="1:23">
      <c r="A18" s="58" t="s">
        <v>56</v>
      </c>
      <c r="B18" s="8" t="s">
        <v>176</v>
      </c>
      <c r="C18" s="9" t="s">
        <v>177</v>
      </c>
      <c r="D18" s="8" t="s">
        <v>98</v>
      </c>
      <c r="E18" s="8" t="s">
        <v>99</v>
      </c>
      <c r="F18" s="8" t="s">
        <v>184</v>
      </c>
      <c r="G18" s="8" t="s">
        <v>185</v>
      </c>
      <c r="H18" s="16">
        <v>21213.12</v>
      </c>
      <c r="I18" s="16">
        <v>21213.12</v>
      </c>
      <c r="J18" s="16"/>
      <c r="K18" s="16"/>
      <c r="L18" s="16">
        <v>21213.12</v>
      </c>
      <c r="M18" s="16"/>
      <c r="N18" s="16"/>
      <c r="O18" s="16"/>
      <c r="P18" s="23"/>
      <c r="Q18" s="16"/>
      <c r="R18" s="16"/>
      <c r="S18" s="16"/>
      <c r="T18" s="16"/>
      <c r="U18" s="16"/>
      <c r="V18" s="16"/>
      <c r="W18" s="16"/>
    </row>
    <row r="19" ht="18.75" customHeight="1" spans="1:23">
      <c r="A19" s="58" t="s">
        <v>56</v>
      </c>
      <c r="B19" s="8" t="s">
        <v>176</v>
      </c>
      <c r="C19" s="9" t="s">
        <v>177</v>
      </c>
      <c r="D19" s="8" t="s">
        <v>98</v>
      </c>
      <c r="E19" s="8" t="s">
        <v>99</v>
      </c>
      <c r="F19" s="8" t="s">
        <v>184</v>
      </c>
      <c r="G19" s="8" t="s">
        <v>185</v>
      </c>
      <c r="H19" s="16">
        <v>40959</v>
      </c>
      <c r="I19" s="16">
        <v>40959</v>
      </c>
      <c r="J19" s="16"/>
      <c r="K19" s="16"/>
      <c r="L19" s="16">
        <v>40959</v>
      </c>
      <c r="M19" s="16"/>
      <c r="N19" s="16"/>
      <c r="O19" s="16"/>
      <c r="P19" s="23"/>
      <c r="Q19" s="16"/>
      <c r="R19" s="16"/>
      <c r="S19" s="16"/>
      <c r="T19" s="16"/>
      <c r="U19" s="16"/>
      <c r="V19" s="16"/>
      <c r="W19" s="16"/>
    </row>
    <row r="20" ht="18.75" customHeight="1" spans="1:23">
      <c r="A20" s="58" t="s">
        <v>56</v>
      </c>
      <c r="B20" s="8" t="s">
        <v>176</v>
      </c>
      <c r="C20" s="9" t="s">
        <v>177</v>
      </c>
      <c r="D20" s="8" t="s">
        <v>98</v>
      </c>
      <c r="E20" s="8" t="s">
        <v>99</v>
      </c>
      <c r="F20" s="8" t="s">
        <v>184</v>
      </c>
      <c r="G20" s="8" t="s">
        <v>185</v>
      </c>
      <c r="H20" s="16">
        <v>8658</v>
      </c>
      <c r="I20" s="16">
        <v>8658</v>
      </c>
      <c r="J20" s="16"/>
      <c r="K20" s="16"/>
      <c r="L20" s="16">
        <v>8658</v>
      </c>
      <c r="M20" s="16"/>
      <c r="N20" s="16"/>
      <c r="O20" s="16"/>
      <c r="P20" s="23"/>
      <c r="Q20" s="16"/>
      <c r="R20" s="16"/>
      <c r="S20" s="16"/>
      <c r="T20" s="16"/>
      <c r="U20" s="16"/>
      <c r="V20" s="16"/>
      <c r="W20" s="16"/>
    </row>
    <row r="21" ht="18.75" customHeight="1" spans="1:23">
      <c r="A21" s="58" t="s">
        <v>56</v>
      </c>
      <c r="B21" s="8" t="s">
        <v>176</v>
      </c>
      <c r="C21" s="9" t="s">
        <v>177</v>
      </c>
      <c r="D21" s="8" t="s">
        <v>108</v>
      </c>
      <c r="E21" s="8" t="s">
        <v>109</v>
      </c>
      <c r="F21" s="8" t="s">
        <v>184</v>
      </c>
      <c r="G21" s="8" t="s">
        <v>185</v>
      </c>
      <c r="H21" s="16">
        <v>24527.57</v>
      </c>
      <c r="I21" s="16">
        <v>24527.57</v>
      </c>
      <c r="J21" s="16"/>
      <c r="K21" s="16"/>
      <c r="L21" s="16">
        <v>24527.57</v>
      </c>
      <c r="M21" s="16"/>
      <c r="N21" s="16"/>
      <c r="O21" s="16"/>
      <c r="P21" s="23"/>
      <c r="Q21" s="16"/>
      <c r="R21" s="16"/>
      <c r="S21" s="16"/>
      <c r="T21" s="16"/>
      <c r="U21" s="16"/>
      <c r="V21" s="16"/>
      <c r="W21" s="16"/>
    </row>
    <row r="22" ht="18.75" customHeight="1" spans="1:23">
      <c r="A22" s="58" t="s">
        <v>56</v>
      </c>
      <c r="B22" s="8" t="s">
        <v>186</v>
      </c>
      <c r="C22" s="9" t="s">
        <v>123</v>
      </c>
      <c r="D22" s="8" t="s">
        <v>122</v>
      </c>
      <c r="E22" s="8" t="s">
        <v>123</v>
      </c>
      <c r="F22" s="8" t="s">
        <v>187</v>
      </c>
      <c r="G22" s="8" t="s">
        <v>123</v>
      </c>
      <c r="H22" s="16">
        <v>505080</v>
      </c>
      <c r="I22" s="16">
        <v>505080</v>
      </c>
      <c r="J22" s="16"/>
      <c r="K22" s="16"/>
      <c r="L22" s="16">
        <v>505080</v>
      </c>
      <c r="M22" s="16"/>
      <c r="N22" s="16"/>
      <c r="O22" s="16"/>
      <c r="P22" s="23"/>
      <c r="Q22" s="16"/>
      <c r="R22" s="16"/>
      <c r="S22" s="16"/>
      <c r="T22" s="16"/>
      <c r="U22" s="16"/>
      <c r="V22" s="16"/>
      <c r="W22" s="16"/>
    </row>
    <row r="23" ht="18.75" customHeight="1" spans="1:23">
      <c r="A23" s="58" t="s">
        <v>56</v>
      </c>
      <c r="B23" s="8" t="s">
        <v>188</v>
      </c>
      <c r="C23" s="9" t="s">
        <v>189</v>
      </c>
      <c r="D23" s="8" t="s">
        <v>104</v>
      </c>
      <c r="E23" s="8" t="s">
        <v>105</v>
      </c>
      <c r="F23" s="8" t="s">
        <v>190</v>
      </c>
      <c r="G23" s="8" t="s">
        <v>191</v>
      </c>
      <c r="H23" s="16">
        <v>29000</v>
      </c>
      <c r="I23" s="16">
        <v>29000</v>
      </c>
      <c r="J23" s="16"/>
      <c r="K23" s="16"/>
      <c r="L23" s="16">
        <v>29000</v>
      </c>
      <c r="M23" s="16"/>
      <c r="N23" s="16"/>
      <c r="O23" s="16"/>
      <c r="P23" s="23"/>
      <c r="Q23" s="16"/>
      <c r="R23" s="16"/>
      <c r="S23" s="16"/>
      <c r="T23" s="16"/>
      <c r="U23" s="16"/>
      <c r="V23" s="16"/>
      <c r="W23" s="16"/>
    </row>
    <row r="24" ht="18.75" customHeight="1" spans="1:23">
      <c r="A24" s="58" t="s">
        <v>56</v>
      </c>
      <c r="B24" s="8" t="s">
        <v>192</v>
      </c>
      <c r="C24" s="9" t="s">
        <v>193</v>
      </c>
      <c r="D24" s="8" t="s">
        <v>104</v>
      </c>
      <c r="E24" s="8" t="s">
        <v>105</v>
      </c>
      <c r="F24" s="8" t="s">
        <v>194</v>
      </c>
      <c r="G24" s="8" t="s">
        <v>195</v>
      </c>
      <c r="H24" s="16">
        <v>63000</v>
      </c>
      <c r="I24" s="16">
        <v>63000</v>
      </c>
      <c r="J24" s="16"/>
      <c r="K24" s="16"/>
      <c r="L24" s="16">
        <v>63000</v>
      </c>
      <c r="M24" s="16"/>
      <c r="N24" s="16"/>
      <c r="O24" s="16"/>
      <c r="P24" s="23"/>
      <c r="Q24" s="16"/>
      <c r="R24" s="16"/>
      <c r="S24" s="16"/>
      <c r="T24" s="16"/>
      <c r="U24" s="16"/>
      <c r="V24" s="16"/>
      <c r="W24" s="16"/>
    </row>
    <row r="25" ht="18.75" customHeight="1" spans="1:23">
      <c r="A25" s="58" t="s">
        <v>56</v>
      </c>
      <c r="B25" s="8" t="s">
        <v>196</v>
      </c>
      <c r="C25" s="9" t="s">
        <v>197</v>
      </c>
      <c r="D25" s="8" t="s">
        <v>104</v>
      </c>
      <c r="E25" s="8" t="s">
        <v>105</v>
      </c>
      <c r="F25" s="8" t="s">
        <v>198</v>
      </c>
      <c r="G25" s="8" t="s">
        <v>197</v>
      </c>
      <c r="H25" s="16">
        <v>10500</v>
      </c>
      <c r="I25" s="16">
        <v>10500</v>
      </c>
      <c r="J25" s="16"/>
      <c r="K25" s="16"/>
      <c r="L25" s="16">
        <v>10500</v>
      </c>
      <c r="M25" s="16"/>
      <c r="N25" s="16"/>
      <c r="O25" s="16"/>
      <c r="P25" s="23"/>
      <c r="Q25" s="16"/>
      <c r="R25" s="16"/>
      <c r="S25" s="16"/>
      <c r="T25" s="16"/>
      <c r="U25" s="16"/>
      <c r="V25" s="16"/>
      <c r="W25" s="16"/>
    </row>
    <row r="26" ht="18.75" customHeight="1" spans="1:23">
      <c r="A26" s="58" t="s">
        <v>56</v>
      </c>
      <c r="B26" s="8" t="s">
        <v>196</v>
      </c>
      <c r="C26" s="9" t="s">
        <v>197</v>
      </c>
      <c r="D26" s="8" t="s">
        <v>108</v>
      </c>
      <c r="E26" s="8" t="s">
        <v>109</v>
      </c>
      <c r="F26" s="8" t="s">
        <v>198</v>
      </c>
      <c r="G26" s="8" t="s">
        <v>197</v>
      </c>
      <c r="H26" s="16">
        <v>46500</v>
      </c>
      <c r="I26" s="16">
        <v>46500</v>
      </c>
      <c r="J26" s="16"/>
      <c r="K26" s="16"/>
      <c r="L26" s="16">
        <v>46500</v>
      </c>
      <c r="M26" s="16"/>
      <c r="N26" s="16"/>
      <c r="O26" s="16"/>
      <c r="P26" s="23"/>
      <c r="Q26" s="16"/>
      <c r="R26" s="16"/>
      <c r="S26" s="16"/>
      <c r="T26" s="16"/>
      <c r="U26" s="16"/>
      <c r="V26" s="16"/>
      <c r="W26" s="16"/>
    </row>
    <row r="27" ht="18.75" customHeight="1" spans="1:23">
      <c r="A27" s="58" t="s">
        <v>56</v>
      </c>
      <c r="B27" s="8" t="s">
        <v>199</v>
      </c>
      <c r="C27" s="9" t="s">
        <v>200</v>
      </c>
      <c r="D27" s="8" t="s">
        <v>76</v>
      </c>
      <c r="E27" s="8" t="s">
        <v>77</v>
      </c>
      <c r="F27" s="8" t="s">
        <v>201</v>
      </c>
      <c r="G27" s="8" t="s">
        <v>202</v>
      </c>
      <c r="H27" s="16">
        <v>11400</v>
      </c>
      <c r="I27" s="16">
        <v>11400</v>
      </c>
      <c r="J27" s="16"/>
      <c r="K27" s="16"/>
      <c r="L27" s="16">
        <v>11400</v>
      </c>
      <c r="M27" s="16"/>
      <c r="N27" s="16"/>
      <c r="O27" s="16"/>
      <c r="P27" s="23"/>
      <c r="Q27" s="16"/>
      <c r="R27" s="16"/>
      <c r="S27" s="16"/>
      <c r="T27" s="16"/>
      <c r="U27" s="16"/>
      <c r="V27" s="16"/>
      <c r="W27" s="16"/>
    </row>
    <row r="28" ht="18.75" customHeight="1" spans="1:23">
      <c r="A28" s="58" t="s">
        <v>56</v>
      </c>
      <c r="B28" s="8" t="s">
        <v>199</v>
      </c>
      <c r="C28" s="9" t="s">
        <v>200</v>
      </c>
      <c r="D28" s="8" t="s">
        <v>78</v>
      </c>
      <c r="E28" s="8" t="s">
        <v>79</v>
      </c>
      <c r="F28" s="8" t="s">
        <v>201</v>
      </c>
      <c r="G28" s="8" t="s">
        <v>202</v>
      </c>
      <c r="H28" s="16">
        <v>55200</v>
      </c>
      <c r="I28" s="16">
        <v>55200</v>
      </c>
      <c r="J28" s="16"/>
      <c r="K28" s="16"/>
      <c r="L28" s="16">
        <v>55200</v>
      </c>
      <c r="M28" s="16"/>
      <c r="N28" s="16"/>
      <c r="O28" s="16"/>
      <c r="P28" s="23"/>
      <c r="Q28" s="16"/>
      <c r="R28" s="16"/>
      <c r="S28" s="16"/>
      <c r="T28" s="16"/>
      <c r="U28" s="16"/>
      <c r="V28" s="16"/>
      <c r="W28" s="16"/>
    </row>
    <row r="29" ht="18.75" customHeight="1" spans="1:23">
      <c r="A29" s="58" t="s">
        <v>56</v>
      </c>
      <c r="B29" s="8" t="s">
        <v>199</v>
      </c>
      <c r="C29" s="9" t="s">
        <v>200</v>
      </c>
      <c r="D29" s="8" t="s">
        <v>104</v>
      </c>
      <c r="E29" s="8" t="s">
        <v>105</v>
      </c>
      <c r="F29" s="8" t="s">
        <v>203</v>
      </c>
      <c r="G29" s="8" t="s">
        <v>204</v>
      </c>
      <c r="H29" s="16">
        <v>11210</v>
      </c>
      <c r="I29" s="16">
        <v>11210</v>
      </c>
      <c r="J29" s="16"/>
      <c r="K29" s="16"/>
      <c r="L29" s="16">
        <v>11210</v>
      </c>
      <c r="M29" s="16"/>
      <c r="N29" s="16"/>
      <c r="O29" s="16"/>
      <c r="P29" s="23"/>
      <c r="Q29" s="16"/>
      <c r="R29" s="16"/>
      <c r="S29" s="16"/>
      <c r="T29" s="16"/>
      <c r="U29" s="16"/>
      <c r="V29" s="16"/>
      <c r="W29" s="16"/>
    </row>
    <row r="30" ht="18.75" customHeight="1" spans="1:23">
      <c r="A30" s="58" t="s">
        <v>56</v>
      </c>
      <c r="B30" s="8" t="s">
        <v>199</v>
      </c>
      <c r="C30" s="9" t="s">
        <v>200</v>
      </c>
      <c r="D30" s="8" t="s">
        <v>104</v>
      </c>
      <c r="E30" s="8" t="s">
        <v>105</v>
      </c>
      <c r="F30" s="8" t="s">
        <v>205</v>
      </c>
      <c r="G30" s="8" t="s">
        <v>206</v>
      </c>
      <c r="H30" s="16">
        <v>52000</v>
      </c>
      <c r="I30" s="16">
        <v>52000</v>
      </c>
      <c r="J30" s="16"/>
      <c r="K30" s="16"/>
      <c r="L30" s="16">
        <v>52000</v>
      </c>
      <c r="M30" s="16"/>
      <c r="N30" s="16"/>
      <c r="O30" s="16"/>
      <c r="P30" s="23"/>
      <c r="Q30" s="16"/>
      <c r="R30" s="16"/>
      <c r="S30" s="16"/>
      <c r="T30" s="16"/>
      <c r="U30" s="16"/>
      <c r="V30" s="16"/>
      <c r="W30" s="16"/>
    </row>
    <row r="31" ht="18.75" customHeight="1" spans="1:23">
      <c r="A31" s="58" t="s">
        <v>56</v>
      </c>
      <c r="B31" s="8" t="s">
        <v>199</v>
      </c>
      <c r="C31" s="9" t="s">
        <v>200</v>
      </c>
      <c r="D31" s="8" t="s">
        <v>104</v>
      </c>
      <c r="E31" s="8" t="s">
        <v>105</v>
      </c>
      <c r="F31" s="8" t="s">
        <v>194</v>
      </c>
      <c r="G31" s="8" t="s">
        <v>195</v>
      </c>
      <c r="H31" s="16">
        <v>6300</v>
      </c>
      <c r="I31" s="16">
        <v>6300</v>
      </c>
      <c r="J31" s="16"/>
      <c r="K31" s="16"/>
      <c r="L31" s="16">
        <v>6300</v>
      </c>
      <c r="M31" s="16"/>
      <c r="N31" s="16"/>
      <c r="O31" s="16"/>
      <c r="P31" s="23"/>
      <c r="Q31" s="16"/>
      <c r="R31" s="16"/>
      <c r="S31" s="16"/>
      <c r="T31" s="16"/>
      <c r="U31" s="16"/>
      <c r="V31" s="16"/>
      <c r="W31" s="16"/>
    </row>
    <row r="32" ht="18.75" customHeight="1" spans="1:23">
      <c r="A32" s="58" t="s">
        <v>56</v>
      </c>
      <c r="B32" s="8" t="s">
        <v>199</v>
      </c>
      <c r="C32" s="9" t="s">
        <v>200</v>
      </c>
      <c r="D32" s="8" t="s">
        <v>108</v>
      </c>
      <c r="E32" s="8" t="s">
        <v>109</v>
      </c>
      <c r="F32" s="8" t="s">
        <v>207</v>
      </c>
      <c r="G32" s="8" t="s">
        <v>208</v>
      </c>
      <c r="H32" s="16">
        <v>137930</v>
      </c>
      <c r="I32" s="16">
        <v>137930</v>
      </c>
      <c r="J32" s="16"/>
      <c r="K32" s="16"/>
      <c r="L32" s="16">
        <v>137930</v>
      </c>
      <c r="M32" s="16"/>
      <c r="N32" s="16"/>
      <c r="O32" s="16"/>
      <c r="P32" s="23"/>
      <c r="Q32" s="16"/>
      <c r="R32" s="16"/>
      <c r="S32" s="16"/>
      <c r="T32" s="16"/>
      <c r="U32" s="16"/>
      <c r="V32" s="16"/>
      <c r="W32" s="16"/>
    </row>
    <row r="33" ht="18.75" customHeight="1" spans="1:23">
      <c r="A33" s="58" t="s">
        <v>56</v>
      </c>
      <c r="B33" s="8" t="s">
        <v>199</v>
      </c>
      <c r="C33" s="9" t="s">
        <v>200</v>
      </c>
      <c r="D33" s="8" t="s">
        <v>108</v>
      </c>
      <c r="E33" s="8" t="s">
        <v>109</v>
      </c>
      <c r="F33" s="8" t="s">
        <v>209</v>
      </c>
      <c r="G33" s="8" t="s">
        <v>210</v>
      </c>
      <c r="H33" s="16">
        <v>32000</v>
      </c>
      <c r="I33" s="16">
        <v>32000</v>
      </c>
      <c r="J33" s="16"/>
      <c r="K33" s="16"/>
      <c r="L33" s="16">
        <v>32000</v>
      </c>
      <c r="M33" s="16"/>
      <c r="N33" s="16"/>
      <c r="O33" s="16"/>
      <c r="P33" s="23"/>
      <c r="Q33" s="16"/>
      <c r="R33" s="16"/>
      <c r="S33" s="16"/>
      <c r="T33" s="16"/>
      <c r="U33" s="16"/>
      <c r="V33" s="16"/>
      <c r="W33" s="16"/>
    </row>
    <row r="34" ht="18.75" customHeight="1" spans="1:23">
      <c r="A34" s="58" t="s">
        <v>56</v>
      </c>
      <c r="B34" s="8" t="s">
        <v>199</v>
      </c>
      <c r="C34" s="9" t="s">
        <v>200</v>
      </c>
      <c r="D34" s="8" t="s">
        <v>108</v>
      </c>
      <c r="E34" s="8" t="s">
        <v>109</v>
      </c>
      <c r="F34" s="8" t="s">
        <v>211</v>
      </c>
      <c r="G34" s="8" t="s">
        <v>212</v>
      </c>
      <c r="H34" s="16">
        <v>50000</v>
      </c>
      <c r="I34" s="16">
        <v>50000</v>
      </c>
      <c r="J34" s="16"/>
      <c r="K34" s="16"/>
      <c r="L34" s="16">
        <v>50000</v>
      </c>
      <c r="M34" s="16"/>
      <c r="N34" s="16"/>
      <c r="O34" s="16"/>
      <c r="P34" s="23"/>
      <c r="Q34" s="16"/>
      <c r="R34" s="16"/>
      <c r="S34" s="16"/>
      <c r="T34" s="16"/>
      <c r="U34" s="16"/>
      <c r="V34" s="16"/>
      <c r="W34" s="16"/>
    </row>
    <row r="35" ht="18.75" customHeight="1" spans="1:23">
      <c r="A35" s="58" t="s">
        <v>56</v>
      </c>
      <c r="B35" s="8" t="s">
        <v>213</v>
      </c>
      <c r="C35" s="9" t="s">
        <v>147</v>
      </c>
      <c r="D35" s="8" t="s">
        <v>108</v>
      </c>
      <c r="E35" s="8" t="s">
        <v>109</v>
      </c>
      <c r="F35" s="8" t="s">
        <v>214</v>
      </c>
      <c r="G35" s="8" t="s">
        <v>147</v>
      </c>
      <c r="H35" s="16">
        <v>60000</v>
      </c>
      <c r="I35" s="16">
        <v>60000</v>
      </c>
      <c r="J35" s="16"/>
      <c r="K35" s="16"/>
      <c r="L35" s="16">
        <v>60000</v>
      </c>
      <c r="M35" s="16"/>
      <c r="N35" s="16"/>
      <c r="O35" s="16"/>
      <c r="P35" s="23"/>
      <c r="Q35" s="16"/>
      <c r="R35" s="16"/>
      <c r="S35" s="16"/>
      <c r="T35" s="16"/>
      <c r="U35" s="16"/>
      <c r="V35" s="16"/>
      <c r="W35" s="16"/>
    </row>
    <row r="36" ht="18.75" customHeight="1" spans="1:23">
      <c r="A36" s="58" t="s">
        <v>56</v>
      </c>
      <c r="B36" s="8" t="s">
        <v>215</v>
      </c>
      <c r="C36" s="9" t="s">
        <v>216</v>
      </c>
      <c r="D36" s="8" t="s">
        <v>76</v>
      </c>
      <c r="E36" s="8" t="s">
        <v>77</v>
      </c>
      <c r="F36" s="8" t="s">
        <v>217</v>
      </c>
      <c r="G36" s="8" t="s">
        <v>218</v>
      </c>
      <c r="H36" s="16">
        <v>114000</v>
      </c>
      <c r="I36" s="16">
        <v>114000</v>
      </c>
      <c r="J36" s="16"/>
      <c r="K36" s="16"/>
      <c r="L36" s="16">
        <v>114000</v>
      </c>
      <c r="M36" s="16"/>
      <c r="N36" s="16"/>
      <c r="O36" s="16"/>
      <c r="P36" s="23"/>
      <c r="Q36" s="16"/>
      <c r="R36" s="16"/>
      <c r="S36" s="16"/>
      <c r="T36" s="16"/>
      <c r="U36" s="16"/>
      <c r="V36" s="16"/>
      <c r="W36" s="16"/>
    </row>
    <row r="37" ht="18.75" customHeight="1" spans="1:23">
      <c r="A37" s="58" t="s">
        <v>56</v>
      </c>
      <c r="B37" s="8" t="s">
        <v>215</v>
      </c>
      <c r="C37" s="9" t="s">
        <v>216</v>
      </c>
      <c r="D37" s="8" t="s">
        <v>78</v>
      </c>
      <c r="E37" s="8" t="s">
        <v>79</v>
      </c>
      <c r="F37" s="8" t="s">
        <v>217</v>
      </c>
      <c r="G37" s="8" t="s">
        <v>218</v>
      </c>
      <c r="H37" s="16">
        <v>552000</v>
      </c>
      <c r="I37" s="16">
        <v>552000</v>
      </c>
      <c r="J37" s="16"/>
      <c r="K37" s="16"/>
      <c r="L37" s="16">
        <v>552000</v>
      </c>
      <c r="M37" s="16"/>
      <c r="N37" s="16"/>
      <c r="O37" s="16"/>
      <c r="P37" s="23"/>
      <c r="Q37" s="16"/>
      <c r="R37" s="16"/>
      <c r="S37" s="16"/>
      <c r="T37" s="16"/>
      <c r="U37" s="16"/>
      <c r="V37" s="16"/>
      <c r="W37" s="16"/>
    </row>
    <row r="38" ht="18.75" customHeight="1" spans="1:23">
      <c r="A38" s="58" t="s">
        <v>56</v>
      </c>
      <c r="B38" s="8" t="s">
        <v>219</v>
      </c>
      <c r="C38" s="9" t="s">
        <v>220</v>
      </c>
      <c r="D38" s="8" t="s">
        <v>104</v>
      </c>
      <c r="E38" s="8" t="s">
        <v>105</v>
      </c>
      <c r="F38" s="8" t="s">
        <v>174</v>
      </c>
      <c r="G38" s="8" t="s">
        <v>175</v>
      </c>
      <c r="H38" s="16">
        <v>68772</v>
      </c>
      <c r="I38" s="16">
        <v>68772</v>
      </c>
      <c r="J38" s="16"/>
      <c r="K38" s="16"/>
      <c r="L38" s="16">
        <v>68772</v>
      </c>
      <c r="M38" s="16"/>
      <c r="N38" s="16"/>
      <c r="O38" s="16"/>
      <c r="P38" s="23"/>
      <c r="Q38" s="16"/>
      <c r="R38" s="16"/>
      <c r="S38" s="16"/>
      <c r="T38" s="16"/>
      <c r="U38" s="16"/>
      <c r="V38" s="16"/>
      <c r="W38" s="16"/>
    </row>
    <row r="39" ht="18.75" customHeight="1" spans="1:23">
      <c r="A39" s="58" t="s">
        <v>56</v>
      </c>
      <c r="B39" s="8" t="s">
        <v>219</v>
      </c>
      <c r="C39" s="9" t="s">
        <v>220</v>
      </c>
      <c r="D39" s="8" t="s">
        <v>104</v>
      </c>
      <c r="E39" s="8" t="s">
        <v>105</v>
      </c>
      <c r="F39" s="8" t="s">
        <v>174</v>
      </c>
      <c r="G39" s="8" t="s">
        <v>175</v>
      </c>
      <c r="H39" s="16">
        <v>33872.78</v>
      </c>
      <c r="I39" s="16">
        <v>33872.78</v>
      </c>
      <c r="J39" s="16"/>
      <c r="K39" s="16"/>
      <c r="L39" s="16">
        <v>33872.78</v>
      </c>
      <c r="M39" s="16"/>
      <c r="N39" s="16"/>
      <c r="O39" s="16"/>
      <c r="P39" s="23"/>
      <c r="Q39" s="16"/>
      <c r="R39" s="16"/>
      <c r="S39" s="16"/>
      <c r="T39" s="16"/>
      <c r="U39" s="16"/>
      <c r="V39" s="16"/>
      <c r="W39" s="16"/>
    </row>
    <row r="40" ht="18.75" customHeight="1" spans="1:23">
      <c r="A40" s="58" t="s">
        <v>56</v>
      </c>
      <c r="B40" s="8" t="s">
        <v>221</v>
      </c>
      <c r="C40" s="9" t="s">
        <v>222</v>
      </c>
      <c r="D40" s="8" t="s">
        <v>104</v>
      </c>
      <c r="E40" s="8" t="s">
        <v>105</v>
      </c>
      <c r="F40" s="8" t="s">
        <v>223</v>
      </c>
      <c r="G40" s="8" t="s">
        <v>224</v>
      </c>
      <c r="H40" s="16">
        <v>108000</v>
      </c>
      <c r="I40" s="16">
        <v>108000</v>
      </c>
      <c r="J40" s="16"/>
      <c r="K40" s="16"/>
      <c r="L40" s="16">
        <v>108000</v>
      </c>
      <c r="M40" s="16"/>
      <c r="N40" s="16"/>
      <c r="O40" s="16"/>
      <c r="P40" s="23"/>
      <c r="Q40" s="16"/>
      <c r="R40" s="16"/>
      <c r="S40" s="16"/>
      <c r="T40" s="16"/>
      <c r="U40" s="16"/>
      <c r="V40" s="16"/>
      <c r="W40" s="16"/>
    </row>
    <row r="41" ht="18.75" customHeight="1" spans="1:23">
      <c r="A41" s="58" t="s">
        <v>56</v>
      </c>
      <c r="B41" s="8" t="s">
        <v>221</v>
      </c>
      <c r="C41" s="9" t="s">
        <v>222</v>
      </c>
      <c r="D41" s="8" t="s">
        <v>108</v>
      </c>
      <c r="E41" s="8" t="s">
        <v>109</v>
      </c>
      <c r="F41" s="8" t="s">
        <v>223</v>
      </c>
      <c r="G41" s="8" t="s">
        <v>224</v>
      </c>
      <c r="H41" s="16">
        <v>180000</v>
      </c>
      <c r="I41" s="16">
        <v>180000</v>
      </c>
      <c r="J41" s="16"/>
      <c r="K41" s="16"/>
      <c r="L41" s="16">
        <v>180000</v>
      </c>
      <c r="M41" s="16"/>
      <c r="N41" s="16"/>
      <c r="O41" s="16"/>
      <c r="P41" s="23"/>
      <c r="Q41" s="16"/>
      <c r="R41" s="16"/>
      <c r="S41" s="16"/>
      <c r="T41" s="16"/>
      <c r="U41" s="16"/>
      <c r="V41" s="16"/>
      <c r="W41" s="16"/>
    </row>
    <row r="42" ht="18.75" customHeight="1" spans="1:23">
      <c r="A42" s="58" t="s">
        <v>56</v>
      </c>
      <c r="B42" s="8" t="s">
        <v>225</v>
      </c>
      <c r="C42" s="9" t="s">
        <v>226</v>
      </c>
      <c r="D42" s="8" t="s">
        <v>104</v>
      </c>
      <c r="E42" s="8" t="s">
        <v>105</v>
      </c>
      <c r="F42" s="8" t="s">
        <v>207</v>
      </c>
      <c r="G42" s="8" t="s">
        <v>208</v>
      </c>
      <c r="H42" s="16">
        <v>180000</v>
      </c>
      <c r="I42" s="16">
        <v>180000</v>
      </c>
      <c r="J42" s="16"/>
      <c r="K42" s="16"/>
      <c r="L42" s="16">
        <v>180000</v>
      </c>
      <c r="M42" s="16"/>
      <c r="N42" s="16"/>
      <c r="O42" s="16"/>
      <c r="P42" s="23"/>
      <c r="Q42" s="16"/>
      <c r="R42" s="16"/>
      <c r="S42" s="16"/>
      <c r="T42" s="16"/>
      <c r="U42" s="16"/>
      <c r="V42" s="16"/>
      <c r="W42" s="16"/>
    </row>
    <row r="43" ht="18.75" customHeight="1" spans="1:23">
      <c r="A43" s="58" t="s">
        <v>56</v>
      </c>
      <c r="B43" s="8" t="s">
        <v>225</v>
      </c>
      <c r="C43" s="9" t="s">
        <v>226</v>
      </c>
      <c r="D43" s="8" t="s">
        <v>104</v>
      </c>
      <c r="E43" s="8" t="s">
        <v>105</v>
      </c>
      <c r="F43" s="8" t="s">
        <v>227</v>
      </c>
      <c r="G43" s="8" t="s">
        <v>228</v>
      </c>
      <c r="H43" s="16">
        <v>80000</v>
      </c>
      <c r="I43" s="16">
        <v>80000</v>
      </c>
      <c r="J43" s="16"/>
      <c r="K43" s="16"/>
      <c r="L43" s="16">
        <v>80000</v>
      </c>
      <c r="M43" s="16"/>
      <c r="N43" s="16"/>
      <c r="O43" s="16"/>
      <c r="P43" s="23"/>
      <c r="Q43" s="16"/>
      <c r="R43" s="16"/>
      <c r="S43" s="16"/>
      <c r="T43" s="16"/>
      <c r="U43" s="16"/>
      <c r="V43" s="16"/>
      <c r="W43" s="16"/>
    </row>
    <row r="44" ht="18.75" customHeight="1" spans="1:23">
      <c r="A44" s="58" t="s">
        <v>56</v>
      </c>
      <c r="B44" s="8" t="s">
        <v>229</v>
      </c>
      <c r="C44" s="9" t="s">
        <v>230</v>
      </c>
      <c r="D44" s="8" t="s">
        <v>108</v>
      </c>
      <c r="E44" s="8" t="s">
        <v>109</v>
      </c>
      <c r="F44" s="8" t="s">
        <v>231</v>
      </c>
      <c r="G44" s="8" t="s">
        <v>232</v>
      </c>
      <c r="H44" s="16">
        <v>372372</v>
      </c>
      <c r="I44" s="16">
        <v>372372</v>
      </c>
      <c r="J44" s="16"/>
      <c r="K44" s="16"/>
      <c r="L44" s="16">
        <v>372372</v>
      </c>
      <c r="M44" s="16"/>
      <c r="N44" s="16"/>
      <c r="O44" s="16"/>
      <c r="P44" s="23"/>
      <c r="Q44" s="16"/>
      <c r="R44" s="16"/>
      <c r="S44" s="16"/>
      <c r="T44" s="16"/>
      <c r="U44" s="16"/>
      <c r="V44" s="16"/>
      <c r="W44" s="16"/>
    </row>
    <row r="45" ht="18.75" customHeight="1" spans="1:23">
      <c r="A45" s="58" t="s">
        <v>56</v>
      </c>
      <c r="B45" s="8" t="s">
        <v>229</v>
      </c>
      <c r="C45" s="9" t="s">
        <v>230</v>
      </c>
      <c r="D45" s="8" t="s">
        <v>108</v>
      </c>
      <c r="E45" s="8" t="s">
        <v>109</v>
      </c>
      <c r="F45" s="8" t="s">
        <v>231</v>
      </c>
      <c r="G45" s="8" t="s">
        <v>232</v>
      </c>
      <c r="H45" s="16">
        <v>74400</v>
      </c>
      <c r="I45" s="16">
        <v>74400</v>
      </c>
      <c r="J45" s="16"/>
      <c r="K45" s="16"/>
      <c r="L45" s="16">
        <v>74400</v>
      </c>
      <c r="M45" s="16"/>
      <c r="N45" s="16"/>
      <c r="O45" s="16"/>
      <c r="P45" s="23"/>
      <c r="Q45" s="16"/>
      <c r="R45" s="16"/>
      <c r="S45" s="16"/>
      <c r="T45" s="16"/>
      <c r="U45" s="16"/>
      <c r="V45" s="16"/>
      <c r="W45" s="16"/>
    </row>
    <row r="46" ht="18.75" customHeight="1" spans="1:23">
      <c r="A46" s="58" t="s">
        <v>56</v>
      </c>
      <c r="B46" s="8" t="s">
        <v>229</v>
      </c>
      <c r="C46" s="9" t="s">
        <v>230</v>
      </c>
      <c r="D46" s="8" t="s">
        <v>108</v>
      </c>
      <c r="E46" s="8" t="s">
        <v>109</v>
      </c>
      <c r="F46" s="8" t="s">
        <v>231</v>
      </c>
      <c r="G46" s="8" t="s">
        <v>232</v>
      </c>
      <c r="H46" s="16">
        <v>111228</v>
      </c>
      <c r="I46" s="16">
        <v>111228</v>
      </c>
      <c r="J46" s="16"/>
      <c r="K46" s="16"/>
      <c r="L46" s="16">
        <v>111228</v>
      </c>
      <c r="M46" s="16"/>
      <c r="N46" s="16"/>
      <c r="O46" s="16"/>
      <c r="P46" s="23"/>
      <c r="Q46" s="16"/>
      <c r="R46" s="16"/>
      <c r="S46" s="16"/>
      <c r="T46" s="16"/>
      <c r="U46" s="16"/>
      <c r="V46" s="16"/>
      <c r="W46" s="16"/>
    </row>
    <row r="47" ht="18.75" customHeight="1" spans="1:23">
      <c r="A47" s="58" t="s">
        <v>56</v>
      </c>
      <c r="B47" s="8" t="s">
        <v>233</v>
      </c>
      <c r="C47" s="9" t="s">
        <v>234</v>
      </c>
      <c r="D47" s="8" t="s">
        <v>108</v>
      </c>
      <c r="E47" s="8" t="s">
        <v>109</v>
      </c>
      <c r="F47" s="8" t="s">
        <v>170</v>
      </c>
      <c r="G47" s="8" t="s">
        <v>171</v>
      </c>
      <c r="H47" s="16">
        <v>1511256</v>
      </c>
      <c r="I47" s="16">
        <v>1511256</v>
      </c>
      <c r="J47" s="16"/>
      <c r="K47" s="16"/>
      <c r="L47" s="16">
        <v>1511256</v>
      </c>
      <c r="M47" s="16"/>
      <c r="N47" s="16"/>
      <c r="O47" s="16"/>
      <c r="P47" s="23"/>
      <c r="Q47" s="16"/>
      <c r="R47" s="16"/>
      <c r="S47" s="16"/>
      <c r="T47" s="16"/>
      <c r="U47" s="16"/>
      <c r="V47" s="16"/>
      <c r="W47" s="16"/>
    </row>
    <row r="48" ht="18.75" customHeight="1" spans="1:23">
      <c r="A48" s="58" t="s">
        <v>56</v>
      </c>
      <c r="B48" s="8" t="s">
        <v>233</v>
      </c>
      <c r="C48" s="9" t="s">
        <v>234</v>
      </c>
      <c r="D48" s="8" t="s">
        <v>108</v>
      </c>
      <c r="E48" s="8" t="s">
        <v>109</v>
      </c>
      <c r="F48" s="8" t="s">
        <v>172</v>
      </c>
      <c r="G48" s="8" t="s">
        <v>173</v>
      </c>
      <c r="H48" s="16">
        <v>157920</v>
      </c>
      <c r="I48" s="16">
        <v>157920</v>
      </c>
      <c r="J48" s="16"/>
      <c r="K48" s="16"/>
      <c r="L48" s="16">
        <v>157920</v>
      </c>
      <c r="M48" s="16"/>
      <c r="N48" s="16"/>
      <c r="O48" s="16"/>
      <c r="P48" s="23"/>
      <c r="Q48" s="16"/>
      <c r="R48" s="16"/>
      <c r="S48" s="16"/>
      <c r="T48" s="16"/>
      <c r="U48" s="16"/>
      <c r="V48" s="16"/>
      <c r="W48" s="16"/>
    </row>
    <row r="49" ht="18.75" customHeight="1" spans="1:23">
      <c r="A49" s="58" t="s">
        <v>56</v>
      </c>
      <c r="B49" s="8" t="s">
        <v>233</v>
      </c>
      <c r="C49" s="9" t="s">
        <v>234</v>
      </c>
      <c r="D49" s="8" t="s">
        <v>108</v>
      </c>
      <c r="E49" s="8" t="s">
        <v>109</v>
      </c>
      <c r="F49" s="8" t="s">
        <v>174</v>
      </c>
      <c r="G49" s="8" t="s">
        <v>175</v>
      </c>
      <c r="H49" s="16">
        <v>9300</v>
      </c>
      <c r="I49" s="16">
        <v>9300</v>
      </c>
      <c r="J49" s="16"/>
      <c r="K49" s="16"/>
      <c r="L49" s="16">
        <v>9300</v>
      </c>
      <c r="M49" s="16"/>
      <c r="N49" s="16"/>
      <c r="O49" s="16"/>
      <c r="P49" s="23"/>
      <c r="Q49" s="16"/>
      <c r="R49" s="16"/>
      <c r="S49" s="16"/>
      <c r="T49" s="16"/>
      <c r="U49" s="16"/>
      <c r="V49" s="16"/>
      <c r="W49" s="16"/>
    </row>
    <row r="50" ht="18.75" customHeight="1" spans="1:23">
      <c r="A50" s="58" t="s">
        <v>56</v>
      </c>
      <c r="B50" s="8" t="s">
        <v>233</v>
      </c>
      <c r="C50" s="9" t="s">
        <v>234</v>
      </c>
      <c r="D50" s="8" t="s">
        <v>108</v>
      </c>
      <c r="E50" s="8" t="s">
        <v>109</v>
      </c>
      <c r="F50" s="8" t="s">
        <v>231</v>
      </c>
      <c r="G50" s="8" t="s">
        <v>232</v>
      </c>
      <c r="H50" s="16">
        <v>930000</v>
      </c>
      <c r="I50" s="16">
        <v>930000</v>
      </c>
      <c r="J50" s="16"/>
      <c r="K50" s="16"/>
      <c r="L50" s="16">
        <v>930000</v>
      </c>
      <c r="M50" s="16"/>
      <c r="N50" s="16"/>
      <c r="O50" s="16"/>
      <c r="P50" s="23"/>
      <c r="Q50" s="16"/>
      <c r="R50" s="16"/>
      <c r="S50" s="16"/>
      <c r="T50" s="16"/>
      <c r="U50" s="16"/>
      <c r="V50" s="16"/>
      <c r="W50" s="16"/>
    </row>
    <row r="51" ht="18.75" customHeight="1" spans="1:23">
      <c r="A51" s="58" t="s">
        <v>56</v>
      </c>
      <c r="B51" s="8" t="s">
        <v>233</v>
      </c>
      <c r="C51" s="9" t="s">
        <v>234</v>
      </c>
      <c r="D51" s="8" t="s">
        <v>108</v>
      </c>
      <c r="E51" s="8" t="s">
        <v>109</v>
      </c>
      <c r="F51" s="8" t="s">
        <v>231</v>
      </c>
      <c r="G51" s="8" t="s">
        <v>232</v>
      </c>
      <c r="H51" s="16">
        <v>500640</v>
      </c>
      <c r="I51" s="16">
        <v>500640</v>
      </c>
      <c r="J51" s="16"/>
      <c r="K51" s="16"/>
      <c r="L51" s="16">
        <v>500640</v>
      </c>
      <c r="M51" s="16"/>
      <c r="N51" s="16"/>
      <c r="O51" s="16"/>
      <c r="P51" s="23"/>
      <c r="Q51" s="16"/>
      <c r="R51" s="16"/>
      <c r="S51" s="16"/>
      <c r="T51" s="16"/>
      <c r="U51" s="16"/>
      <c r="V51" s="16"/>
      <c r="W51" s="16"/>
    </row>
    <row r="52" ht="18.75" customHeight="1" spans="1:23">
      <c r="A52" s="58" t="s">
        <v>56</v>
      </c>
      <c r="B52" s="8" t="s">
        <v>235</v>
      </c>
      <c r="C52" s="9" t="s">
        <v>236</v>
      </c>
      <c r="D52" s="8" t="s">
        <v>82</v>
      </c>
      <c r="E52" s="8" t="s">
        <v>83</v>
      </c>
      <c r="F52" s="8" t="s">
        <v>237</v>
      </c>
      <c r="G52" s="8" t="s">
        <v>238</v>
      </c>
      <c r="H52" s="16">
        <v>207713.68</v>
      </c>
      <c r="I52" s="16">
        <v>207713.68</v>
      </c>
      <c r="J52" s="16"/>
      <c r="K52" s="16"/>
      <c r="L52" s="16">
        <v>207713.68</v>
      </c>
      <c r="M52" s="16"/>
      <c r="N52" s="16"/>
      <c r="O52" s="16"/>
      <c r="P52" s="23"/>
      <c r="Q52" s="16"/>
      <c r="R52" s="16"/>
      <c r="S52" s="16"/>
      <c r="T52" s="16"/>
      <c r="U52" s="16"/>
      <c r="V52" s="16"/>
      <c r="W52" s="16"/>
    </row>
    <row r="53" ht="18.75" customHeight="1" spans="1:23">
      <c r="A53" s="58" t="s">
        <v>56</v>
      </c>
      <c r="B53" s="8" t="s">
        <v>235</v>
      </c>
      <c r="C53" s="9" t="s">
        <v>236</v>
      </c>
      <c r="D53" s="8" t="s">
        <v>82</v>
      </c>
      <c r="E53" s="8" t="s">
        <v>83</v>
      </c>
      <c r="F53" s="8" t="s">
        <v>237</v>
      </c>
      <c r="G53" s="8" t="s">
        <v>238</v>
      </c>
      <c r="H53" s="16">
        <v>605842.99</v>
      </c>
      <c r="I53" s="16">
        <v>605842.99</v>
      </c>
      <c r="J53" s="16"/>
      <c r="K53" s="16"/>
      <c r="L53" s="16">
        <v>605842.99</v>
      </c>
      <c r="M53" s="16"/>
      <c r="N53" s="16"/>
      <c r="O53" s="16"/>
      <c r="P53" s="23"/>
      <c r="Q53" s="16"/>
      <c r="R53" s="16"/>
      <c r="S53" s="16"/>
      <c r="T53" s="16"/>
      <c r="U53" s="16"/>
      <c r="V53" s="16"/>
      <c r="W53" s="16"/>
    </row>
    <row r="54" ht="18.75" customHeight="1" spans="1:23">
      <c r="A54" s="58" t="s">
        <v>56</v>
      </c>
      <c r="B54" s="8" t="s">
        <v>239</v>
      </c>
      <c r="C54" s="9" t="s">
        <v>240</v>
      </c>
      <c r="D54" s="8" t="s">
        <v>104</v>
      </c>
      <c r="E54" s="8" t="s">
        <v>105</v>
      </c>
      <c r="F54" s="8" t="s">
        <v>201</v>
      </c>
      <c r="G54" s="8" t="s">
        <v>202</v>
      </c>
      <c r="H54" s="16">
        <v>3500</v>
      </c>
      <c r="I54" s="16">
        <v>3500</v>
      </c>
      <c r="J54" s="16"/>
      <c r="K54" s="16"/>
      <c r="L54" s="16">
        <v>3500</v>
      </c>
      <c r="M54" s="16"/>
      <c r="N54" s="16"/>
      <c r="O54" s="16"/>
      <c r="P54" s="23"/>
      <c r="Q54" s="16"/>
      <c r="R54" s="16"/>
      <c r="S54" s="16"/>
      <c r="T54" s="16"/>
      <c r="U54" s="16"/>
      <c r="V54" s="16"/>
      <c r="W54" s="16"/>
    </row>
    <row r="55" ht="18.75" customHeight="1" spans="1:23">
      <c r="A55" s="58" t="s">
        <v>56</v>
      </c>
      <c r="B55" s="8" t="s">
        <v>239</v>
      </c>
      <c r="C55" s="9" t="s">
        <v>240</v>
      </c>
      <c r="D55" s="8" t="s">
        <v>108</v>
      </c>
      <c r="E55" s="8" t="s">
        <v>109</v>
      </c>
      <c r="F55" s="8" t="s">
        <v>201</v>
      </c>
      <c r="G55" s="8" t="s">
        <v>202</v>
      </c>
      <c r="H55" s="16">
        <v>15500</v>
      </c>
      <c r="I55" s="16">
        <v>15500</v>
      </c>
      <c r="J55" s="16"/>
      <c r="K55" s="16"/>
      <c r="L55" s="16">
        <v>15500</v>
      </c>
      <c r="M55" s="16"/>
      <c r="N55" s="16"/>
      <c r="O55" s="16"/>
      <c r="P55" s="23"/>
      <c r="Q55" s="16"/>
      <c r="R55" s="16"/>
      <c r="S55" s="16"/>
      <c r="T55" s="16"/>
      <c r="U55" s="16"/>
      <c r="V55" s="16"/>
      <c r="W55" s="16"/>
    </row>
    <row r="56" ht="18.75" customHeight="1" spans="1:23">
      <c r="A56" s="11" t="s">
        <v>32</v>
      </c>
      <c r="B56" s="11"/>
      <c r="C56" s="11"/>
      <c r="D56" s="11"/>
      <c r="E56" s="11"/>
      <c r="F56" s="11"/>
      <c r="G56" s="11"/>
      <c r="H56" s="16">
        <v>9372909.07</v>
      </c>
      <c r="I56" s="16">
        <v>9372909.07</v>
      </c>
      <c r="J56" s="16"/>
      <c r="K56" s="16"/>
      <c r="L56" s="16">
        <v>9372909.07</v>
      </c>
      <c r="M56" s="16"/>
      <c r="N56" s="16"/>
      <c r="O56" s="16"/>
      <c r="P56" s="16"/>
      <c r="Q56" s="16"/>
      <c r="R56" s="16"/>
      <c r="S56" s="16"/>
      <c r="T56" s="16"/>
      <c r="U56" s="16"/>
      <c r="V56" s="16"/>
      <c r="W56" s="16"/>
    </row>
  </sheetData>
  <mergeCells count="30">
    <mergeCell ref="A2:W2"/>
    <mergeCell ref="A3:G3"/>
    <mergeCell ref="I4:W4"/>
    <mergeCell ref="I5:M5"/>
    <mergeCell ref="N5:P5"/>
    <mergeCell ref="R5:W5"/>
    <mergeCell ref="A56:G56"/>
    <mergeCell ref="A4:A7"/>
    <mergeCell ref="B4:B7"/>
    <mergeCell ref="C4:C7"/>
    <mergeCell ref="D4:D7"/>
    <mergeCell ref="E4:E7"/>
    <mergeCell ref="F4:F7"/>
    <mergeCell ref="G4:G7"/>
    <mergeCell ref="H4: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1388888888889" right="0.751388888888889" top="0.2125" bottom="0.2125" header="0.5" footer="0.5"/>
  <pageSetup paperSize="1" scale="50" pageOrder="overThenDown"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5"/>
  <sheetViews>
    <sheetView showZeros="0" topLeftCell="B4" workbookViewId="0">
      <selection activeCell="P16" sqref="P16"/>
    </sheetView>
  </sheetViews>
  <sheetFormatPr defaultColWidth="8.85" defaultRowHeight="15" customHeight="1"/>
  <cols>
    <col min="1" max="1" width="13" customWidth="1"/>
    <col min="2" max="2" width="15.5" customWidth="1"/>
    <col min="3" max="4" width="28.575" customWidth="1"/>
    <col min="5" max="5" width="8.75" customWidth="1"/>
    <col min="6" max="6" width="16.5" customWidth="1"/>
    <col min="7" max="7" width="6.875" customWidth="1"/>
    <col min="8" max="8" width="11.25" customWidth="1"/>
    <col min="9" max="9" width="14.2833333333333" customWidth="1"/>
    <col min="10" max="10" width="11.625" customWidth="1"/>
    <col min="11" max="11" width="11.5" customWidth="1"/>
    <col min="12" max="12" width="13" customWidth="1"/>
    <col min="13" max="13" width="4.125" customWidth="1"/>
    <col min="14" max="14" width="4.25" customWidth="1"/>
    <col min="15" max="15" width="3.5" customWidth="1"/>
    <col min="16" max="16" width="4.375" customWidth="1"/>
    <col min="17" max="17" width="4.125" customWidth="1"/>
    <col min="18" max="18" width="3.125" customWidth="1"/>
    <col min="19" max="19" width="4.375" customWidth="1"/>
    <col min="20" max="20" width="3.375" customWidth="1"/>
    <col min="21" max="21" width="6.25" customWidth="1"/>
    <col min="22" max="22" width="4" customWidth="1"/>
    <col min="23" max="23" width="4.5" customWidth="1"/>
  </cols>
  <sheetData>
    <row r="1" ht="18.75" customHeight="1" spans="1:23">
      <c r="A1" s="1"/>
      <c r="B1" s="1"/>
      <c r="C1" s="1"/>
      <c r="D1" s="1"/>
      <c r="E1" s="1"/>
      <c r="F1" s="1"/>
      <c r="G1" s="1"/>
      <c r="H1" s="1"/>
      <c r="I1" s="1"/>
      <c r="J1" s="1"/>
      <c r="K1" s="1"/>
      <c r="L1" s="1"/>
      <c r="M1" s="1"/>
      <c r="N1" s="2"/>
      <c r="O1" s="2"/>
      <c r="P1" s="2"/>
      <c r="Q1" s="2"/>
      <c r="R1" s="2"/>
      <c r="S1" s="2"/>
      <c r="T1" s="2"/>
      <c r="U1" s="2"/>
      <c r="V1" s="2"/>
      <c r="W1" s="2" t="s">
        <v>241</v>
      </c>
    </row>
    <row r="2" ht="45" customHeight="1" spans="1:23">
      <c r="A2" s="3" t="s">
        <v>242</v>
      </c>
      <c r="B2" s="3"/>
      <c r="C2" s="3"/>
      <c r="D2" s="3"/>
      <c r="E2" s="3"/>
      <c r="F2" s="3"/>
      <c r="G2" s="3"/>
      <c r="H2" s="3"/>
      <c r="I2" s="3"/>
      <c r="J2" s="3"/>
      <c r="K2" s="3"/>
      <c r="L2" s="3"/>
      <c r="M2" s="3"/>
      <c r="N2" s="54"/>
      <c r="O2" s="54"/>
      <c r="P2" s="54"/>
      <c r="Q2" s="54"/>
      <c r="R2" s="54"/>
      <c r="S2" s="54"/>
      <c r="T2" s="54"/>
      <c r="U2" s="54"/>
      <c r="V2" s="54"/>
      <c r="W2" s="54"/>
    </row>
    <row r="3" ht="18.75" customHeight="1" spans="1:23">
      <c r="A3" s="4" t="str">
        <f>"单位名称："&amp;"元江哈尼族彝族傣族自治县住房和城乡建设局"</f>
        <v>单位名称：元江哈尼族彝族傣族自治县住房和城乡建设局</v>
      </c>
      <c r="B3" s="4"/>
      <c r="C3" s="4"/>
      <c r="D3" s="4"/>
      <c r="E3" s="4"/>
      <c r="F3" s="4"/>
      <c r="G3" s="4"/>
      <c r="H3" s="4"/>
      <c r="I3" s="55"/>
      <c r="J3" s="55"/>
      <c r="K3" s="55"/>
      <c r="L3" s="55"/>
      <c r="M3" s="55"/>
      <c r="N3" s="5"/>
      <c r="O3" s="5"/>
      <c r="P3" s="5"/>
      <c r="Q3" s="5"/>
      <c r="R3" s="5"/>
      <c r="S3" s="5"/>
      <c r="T3" s="5"/>
      <c r="U3" s="5"/>
      <c r="V3" s="5"/>
      <c r="W3" s="5" t="s">
        <v>29</v>
      </c>
    </row>
    <row r="4" ht="18.75" customHeight="1" spans="1:23">
      <c r="A4" s="12" t="s">
        <v>243</v>
      </c>
      <c r="B4" s="12" t="s">
        <v>153</v>
      </c>
      <c r="C4" s="12" t="s">
        <v>154</v>
      </c>
      <c r="D4" s="12" t="s">
        <v>244</v>
      </c>
      <c r="E4" s="12" t="s">
        <v>155</v>
      </c>
      <c r="F4" s="12" t="s">
        <v>156</v>
      </c>
      <c r="G4" s="12" t="s">
        <v>245</v>
      </c>
      <c r="H4" s="12" t="s">
        <v>158</v>
      </c>
      <c r="I4" s="29" t="s">
        <v>32</v>
      </c>
      <c r="J4" s="29" t="s">
        <v>246</v>
      </c>
      <c r="K4" s="12"/>
      <c r="L4" s="12"/>
      <c r="M4" s="12"/>
      <c r="N4" s="12" t="s">
        <v>160</v>
      </c>
      <c r="O4" s="12"/>
      <c r="P4" s="12"/>
      <c r="Q4" s="12" t="s">
        <v>38</v>
      </c>
      <c r="R4" s="12" t="s">
        <v>63</v>
      </c>
      <c r="S4" s="12"/>
      <c r="T4" s="12"/>
      <c r="U4" s="12"/>
      <c r="V4" s="12"/>
      <c r="W4" s="12"/>
    </row>
    <row r="5" ht="18.75" customHeight="1" spans="1:23">
      <c r="A5" s="12"/>
      <c r="B5" s="12"/>
      <c r="C5" s="12"/>
      <c r="D5" s="12"/>
      <c r="E5" s="12"/>
      <c r="F5" s="12"/>
      <c r="G5" s="12"/>
      <c r="H5" s="12"/>
      <c r="I5" s="29" t="s">
        <v>161</v>
      </c>
      <c r="J5" s="29" t="s">
        <v>35</v>
      </c>
      <c r="K5" s="12"/>
      <c r="L5" s="12" t="s">
        <v>36</v>
      </c>
      <c r="M5" s="12" t="s">
        <v>37</v>
      </c>
      <c r="N5" s="12" t="s">
        <v>35</v>
      </c>
      <c r="O5" s="12" t="s">
        <v>36</v>
      </c>
      <c r="P5" s="12" t="s">
        <v>37</v>
      </c>
      <c r="Q5" s="12" t="s">
        <v>38</v>
      </c>
      <c r="R5" s="12" t="s">
        <v>34</v>
      </c>
      <c r="S5" s="12" t="s">
        <v>41</v>
      </c>
      <c r="T5" s="12" t="s">
        <v>42</v>
      </c>
      <c r="U5" s="12" t="s">
        <v>43</v>
      </c>
      <c r="V5" s="12" t="s">
        <v>44</v>
      </c>
      <c r="W5" s="12" t="s">
        <v>45</v>
      </c>
    </row>
    <row r="6" ht="18.75" customHeight="1" spans="1:23">
      <c r="A6" s="12"/>
      <c r="B6" s="12"/>
      <c r="C6" s="12"/>
      <c r="D6" s="12"/>
      <c r="E6" s="12"/>
      <c r="F6" s="12"/>
      <c r="G6" s="12"/>
      <c r="H6" s="12"/>
      <c r="I6" s="29"/>
      <c r="J6" s="29" t="s">
        <v>35</v>
      </c>
      <c r="K6" s="12"/>
      <c r="L6" s="12" t="s">
        <v>36</v>
      </c>
      <c r="M6" s="12" t="s">
        <v>37</v>
      </c>
      <c r="N6" s="12" t="s">
        <v>35</v>
      </c>
      <c r="O6" s="12" t="s">
        <v>36</v>
      </c>
      <c r="P6" s="12" t="s">
        <v>37</v>
      </c>
      <c r="Q6" s="12"/>
      <c r="R6" s="12" t="s">
        <v>34</v>
      </c>
      <c r="S6" s="12" t="s">
        <v>41</v>
      </c>
      <c r="T6" s="12" t="s">
        <v>42</v>
      </c>
      <c r="U6" s="12" t="s">
        <v>43</v>
      </c>
      <c r="V6" s="12" t="s">
        <v>44</v>
      </c>
      <c r="W6" s="12" t="s">
        <v>45</v>
      </c>
    </row>
    <row r="7" ht="22.65" customHeight="1" spans="1:23">
      <c r="A7" s="12"/>
      <c r="B7" s="12"/>
      <c r="C7" s="12"/>
      <c r="D7" s="12"/>
      <c r="E7" s="12"/>
      <c r="F7" s="12"/>
      <c r="G7" s="12"/>
      <c r="H7" s="12"/>
      <c r="I7" s="29"/>
      <c r="J7" s="29" t="s">
        <v>34</v>
      </c>
      <c r="K7" s="12" t="s">
        <v>247</v>
      </c>
      <c r="L7" s="12"/>
      <c r="M7" s="12"/>
      <c r="N7" s="12"/>
      <c r="O7" s="12"/>
      <c r="P7" s="12"/>
      <c r="Q7" s="12"/>
      <c r="R7" s="12"/>
      <c r="S7" s="12"/>
      <c r="T7" s="12"/>
      <c r="U7" s="12"/>
      <c r="V7" s="12"/>
      <c r="W7" s="12"/>
    </row>
    <row r="8" ht="18.75" customHeight="1" spans="1:23">
      <c r="A8" s="13" t="s">
        <v>46</v>
      </c>
      <c r="B8" s="13">
        <v>2</v>
      </c>
      <c r="C8" s="13">
        <v>3</v>
      </c>
      <c r="D8" s="13">
        <v>4</v>
      </c>
      <c r="E8" s="13">
        <v>5</v>
      </c>
      <c r="F8" s="13">
        <v>6</v>
      </c>
      <c r="G8" s="13">
        <v>7</v>
      </c>
      <c r="H8" s="13">
        <v>8</v>
      </c>
      <c r="I8" s="13">
        <v>9</v>
      </c>
      <c r="J8" s="13">
        <v>10</v>
      </c>
      <c r="K8" s="13">
        <v>11</v>
      </c>
      <c r="L8" s="13">
        <v>12</v>
      </c>
      <c r="M8" s="13">
        <v>13</v>
      </c>
      <c r="N8" s="13">
        <v>14</v>
      </c>
      <c r="O8" s="13">
        <v>15</v>
      </c>
      <c r="P8" s="13">
        <v>16</v>
      </c>
      <c r="Q8" s="13">
        <v>17</v>
      </c>
      <c r="R8" s="13">
        <v>18</v>
      </c>
      <c r="S8" s="13">
        <v>19</v>
      </c>
      <c r="T8" s="13">
        <v>20</v>
      </c>
      <c r="U8" s="13">
        <v>21</v>
      </c>
      <c r="V8" s="13">
        <v>22</v>
      </c>
      <c r="W8" s="13">
        <v>23</v>
      </c>
    </row>
    <row r="9" ht="18.75" customHeight="1" spans="1:23">
      <c r="A9" s="8"/>
      <c r="B9" s="8"/>
      <c r="C9" s="9" t="s">
        <v>248</v>
      </c>
      <c r="D9" s="8"/>
      <c r="E9" s="8"/>
      <c r="F9" s="8"/>
      <c r="G9" s="8"/>
      <c r="H9" s="8"/>
      <c r="I9" s="10">
        <v>56674200</v>
      </c>
      <c r="J9" s="10"/>
      <c r="K9" s="10"/>
      <c r="L9" s="10">
        <v>56674200</v>
      </c>
      <c r="M9" s="10"/>
      <c r="N9" s="10"/>
      <c r="O9" s="10"/>
      <c r="P9" s="10"/>
      <c r="Q9" s="10"/>
      <c r="R9" s="10"/>
      <c r="S9" s="10"/>
      <c r="T9" s="10"/>
      <c r="U9" s="10"/>
      <c r="V9" s="10"/>
      <c r="W9" s="10"/>
    </row>
    <row r="10" ht="18.75" customHeight="1" spans="1:23">
      <c r="A10" s="8" t="s">
        <v>249</v>
      </c>
      <c r="B10" s="8" t="s">
        <v>250</v>
      </c>
      <c r="C10" s="9" t="s">
        <v>248</v>
      </c>
      <c r="D10" s="8" t="s">
        <v>56</v>
      </c>
      <c r="E10" s="8" t="s">
        <v>112</v>
      </c>
      <c r="F10" s="8" t="s">
        <v>113</v>
      </c>
      <c r="G10" s="8" t="s">
        <v>251</v>
      </c>
      <c r="H10" s="8" t="s">
        <v>252</v>
      </c>
      <c r="I10" s="10">
        <v>56674200</v>
      </c>
      <c r="J10" s="10"/>
      <c r="K10" s="10"/>
      <c r="L10" s="10">
        <v>56674200</v>
      </c>
      <c r="M10" s="10"/>
      <c r="N10" s="10"/>
      <c r="O10" s="10"/>
      <c r="P10" s="10"/>
      <c r="Q10" s="10"/>
      <c r="R10" s="10"/>
      <c r="S10" s="10"/>
      <c r="T10" s="10"/>
      <c r="U10" s="10"/>
      <c r="V10" s="10"/>
      <c r="W10" s="10"/>
    </row>
    <row r="11" ht="18.75" customHeight="1" spans="1:23">
      <c r="A11" s="23"/>
      <c r="B11" s="23"/>
      <c r="C11" s="9" t="s">
        <v>253</v>
      </c>
      <c r="D11" s="23"/>
      <c r="E11" s="23"/>
      <c r="F11" s="23"/>
      <c r="G11" s="23"/>
      <c r="H11" s="23"/>
      <c r="I11" s="10">
        <v>8000000</v>
      </c>
      <c r="J11" s="10"/>
      <c r="K11" s="10"/>
      <c r="L11" s="10">
        <v>8000000</v>
      </c>
      <c r="M11" s="10"/>
      <c r="N11" s="10"/>
      <c r="O11" s="10"/>
      <c r="P11" s="23"/>
      <c r="Q11" s="10"/>
      <c r="R11" s="10"/>
      <c r="S11" s="10"/>
      <c r="T11" s="10"/>
      <c r="U11" s="10"/>
      <c r="V11" s="10"/>
      <c r="W11" s="10"/>
    </row>
    <row r="12" ht="18.75" customHeight="1" spans="1:23">
      <c r="A12" s="8" t="s">
        <v>249</v>
      </c>
      <c r="B12" s="8" t="s">
        <v>254</v>
      </c>
      <c r="C12" s="9" t="s">
        <v>253</v>
      </c>
      <c r="D12" s="8" t="s">
        <v>56</v>
      </c>
      <c r="E12" s="8" t="s">
        <v>114</v>
      </c>
      <c r="F12" s="8" t="s">
        <v>115</v>
      </c>
      <c r="G12" s="8" t="s">
        <v>251</v>
      </c>
      <c r="H12" s="8" t="s">
        <v>252</v>
      </c>
      <c r="I12" s="10">
        <v>8000000</v>
      </c>
      <c r="J12" s="10"/>
      <c r="K12" s="10"/>
      <c r="L12" s="10">
        <v>8000000</v>
      </c>
      <c r="M12" s="10"/>
      <c r="N12" s="10"/>
      <c r="O12" s="10"/>
      <c r="P12" s="23"/>
      <c r="Q12" s="10"/>
      <c r="R12" s="10"/>
      <c r="S12" s="10"/>
      <c r="T12" s="10"/>
      <c r="U12" s="10"/>
      <c r="V12" s="10"/>
      <c r="W12" s="10"/>
    </row>
    <row r="13" ht="18.75" customHeight="1" spans="1:23">
      <c r="A13" s="23"/>
      <c r="B13" s="23"/>
      <c r="C13" s="9" t="s">
        <v>255</v>
      </c>
      <c r="D13" s="23"/>
      <c r="E13" s="23"/>
      <c r="F13" s="23"/>
      <c r="G13" s="23"/>
      <c r="H13" s="23"/>
      <c r="I13" s="10">
        <v>2000000</v>
      </c>
      <c r="J13" s="10">
        <v>2000000</v>
      </c>
      <c r="K13" s="10">
        <v>2000000</v>
      </c>
      <c r="L13" s="10"/>
      <c r="M13" s="10"/>
      <c r="N13" s="10"/>
      <c r="O13" s="10"/>
      <c r="P13" s="23"/>
      <c r="Q13" s="10"/>
      <c r="R13" s="10"/>
      <c r="S13" s="10"/>
      <c r="T13" s="10"/>
      <c r="U13" s="10"/>
      <c r="V13" s="10"/>
      <c r="W13" s="10"/>
    </row>
    <row r="14" ht="18.75" customHeight="1" spans="1:23">
      <c r="A14" s="8" t="s">
        <v>256</v>
      </c>
      <c r="B14" s="8" t="s">
        <v>257</v>
      </c>
      <c r="C14" s="9" t="s">
        <v>255</v>
      </c>
      <c r="D14" s="8" t="s">
        <v>56</v>
      </c>
      <c r="E14" s="8" t="s">
        <v>108</v>
      </c>
      <c r="F14" s="8" t="s">
        <v>109</v>
      </c>
      <c r="G14" s="8" t="s">
        <v>251</v>
      </c>
      <c r="H14" s="8" t="s">
        <v>252</v>
      </c>
      <c r="I14" s="10">
        <v>2000000</v>
      </c>
      <c r="J14" s="10">
        <v>2000000</v>
      </c>
      <c r="K14" s="10">
        <v>2000000</v>
      </c>
      <c r="L14" s="10"/>
      <c r="M14" s="10"/>
      <c r="N14" s="10"/>
      <c r="O14" s="10"/>
      <c r="P14" s="23"/>
      <c r="Q14" s="10"/>
      <c r="R14" s="10"/>
      <c r="S14" s="10"/>
      <c r="T14" s="10"/>
      <c r="U14" s="10"/>
      <c r="V14" s="10"/>
      <c r="W14" s="10"/>
    </row>
    <row r="15" ht="18.75" customHeight="1" spans="1:23">
      <c r="A15" s="23"/>
      <c r="B15" s="23"/>
      <c r="C15" s="9" t="s">
        <v>258</v>
      </c>
      <c r="D15" s="23"/>
      <c r="E15" s="23"/>
      <c r="F15" s="23"/>
      <c r="G15" s="23"/>
      <c r="H15" s="23"/>
      <c r="I15" s="10">
        <v>4000000</v>
      </c>
      <c r="J15" s="10">
        <v>4000000</v>
      </c>
      <c r="K15" s="10">
        <v>4000000</v>
      </c>
      <c r="L15" s="10"/>
      <c r="M15" s="10"/>
      <c r="N15" s="10"/>
      <c r="O15" s="10"/>
      <c r="P15" s="23"/>
      <c r="Q15" s="10"/>
      <c r="R15" s="10"/>
      <c r="S15" s="10"/>
      <c r="T15" s="10"/>
      <c r="U15" s="10"/>
      <c r="V15" s="10"/>
      <c r="W15" s="10"/>
    </row>
    <row r="16" ht="18.75" customHeight="1" spans="1:23">
      <c r="A16" s="8" t="s">
        <v>249</v>
      </c>
      <c r="B16" s="8" t="s">
        <v>259</v>
      </c>
      <c r="C16" s="9" t="s">
        <v>258</v>
      </c>
      <c r="D16" s="8" t="s">
        <v>56</v>
      </c>
      <c r="E16" s="8" t="s">
        <v>108</v>
      </c>
      <c r="F16" s="8" t="s">
        <v>109</v>
      </c>
      <c r="G16" s="8" t="s">
        <v>251</v>
      </c>
      <c r="H16" s="8" t="s">
        <v>252</v>
      </c>
      <c r="I16" s="10">
        <v>4000000</v>
      </c>
      <c r="J16" s="10">
        <v>4000000</v>
      </c>
      <c r="K16" s="10">
        <v>4000000</v>
      </c>
      <c r="L16" s="10"/>
      <c r="M16" s="10"/>
      <c r="N16" s="10"/>
      <c r="O16" s="10"/>
      <c r="P16" s="23"/>
      <c r="Q16" s="10"/>
      <c r="R16" s="10"/>
      <c r="S16" s="10"/>
      <c r="T16" s="10"/>
      <c r="U16" s="10"/>
      <c r="V16" s="10"/>
      <c r="W16" s="10"/>
    </row>
    <row r="17" ht="18.75" customHeight="1" spans="1:23">
      <c r="A17" s="23"/>
      <c r="B17" s="23"/>
      <c r="C17" s="9" t="s">
        <v>260</v>
      </c>
      <c r="D17" s="23"/>
      <c r="E17" s="23"/>
      <c r="F17" s="23"/>
      <c r="G17" s="23"/>
      <c r="H17" s="23"/>
      <c r="I17" s="10">
        <v>392365.8</v>
      </c>
      <c r="J17" s="10">
        <v>392365.8</v>
      </c>
      <c r="K17" s="10">
        <v>392365.8</v>
      </c>
      <c r="L17" s="10"/>
      <c r="M17" s="10"/>
      <c r="N17" s="10"/>
      <c r="O17" s="10"/>
      <c r="P17" s="23"/>
      <c r="Q17" s="10"/>
      <c r="R17" s="10"/>
      <c r="S17" s="10"/>
      <c r="T17" s="10"/>
      <c r="U17" s="10"/>
      <c r="V17" s="10"/>
      <c r="W17" s="10"/>
    </row>
    <row r="18" ht="18.75" customHeight="1" spans="1:23">
      <c r="A18" s="8" t="s">
        <v>256</v>
      </c>
      <c r="B18" s="8" t="s">
        <v>261</v>
      </c>
      <c r="C18" s="9" t="s">
        <v>260</v>
      </c>
      <c r="D18" s="8" t="s">
        <v>56</v>
      </c>
      <c r="E18" s="8" t="s">
        <v>86</v>
      </c>
      <c r="F18" s="8" t="s">
        <v>87</v>
      </c>
      <c r="G18" s="8" t="s">
        <v>262</v>
      </c>
      <c r="H18" s="8" t="s">
        <v>263</v>
      </c>
      <c r="I18" s="10">
        <v>392365.8</v>
      </c>
      <c r="J18" s="10">
        <v>392365.8</v>
      </c>
      <c r="K18" s="10">
        <v>392365.8</v>
      </c>
      <c r="L18" s="10"/>
      <c r="M18" s="10"/>
      <c r="N18" s="10"/>
      <c r="O18" s="10"/>
      <c r="P18" s="23"/>
      <c r="Q18" s="10"/>
      <c r="R18" s="10"/>
      <c r="S18" s="10"/>
      <c r="T18" s="10"/>
      <c r="U18" s="10"/>
      <c r="V18" s="10"/>
      <c r="W18" s="10"/>
    </row>
    <row r="19" ht="18.75" customHeight="1" spans="1:23">
      <c r="A19" s="23"/>
      <c r="B19" s="23"/>
      <c r="C19" s="9" t="s">
        <v>264</v>
      </c>
      <c r="D19" s="23"/>
      <c r="E19" s="23"/>
      <c r="F19" s="23"/>
      <c r="G19" s="23"/>
      <c r="H19" s="23"/>
      <c r="I19" s="10">
        <v>78170</v>
      </c>
      <c r="J19" s="10">
        <v>78170</v>
      </c>
      <c r="K19" s="10">
        <v>78170</v>
      </c>
      <c r="L19" s="10"/>
      <c r="M19" s="10"/>
      <c r="N19" s="10"/>
      <c r="O19" s="10"/>
      <c r="P19" s="23"/>
      <c r="Q19" s="10"/>
      <c r="R19" s="10"/>
      <c r="S19" s="10"/>
      <c r="T19" s="10"/>
      <c r="U19" s="10"/>
      <c r="V19" s="10"/>
      <c r="W19" s="10"/>
    </row>
    <row r="20" ht="18.75" customHeight="1" spans="1:23">
      <c r="A20" s="8" t="s">
        <v>256</v>
      </c>
      <c r="B20" s="8" t="s">
        <v>265</v>
      </c>
      <c r="C20" s="9" t="s">
        <v>264</v>
      </c>
      <c r="D20" s="8" t="s">
        <v>56</v>
      </c>
      <c r="E20" s="8" t="s">
        <v>86</v>
      </c>
      <c r="F20" s="8" t="s">
        <v>87</v>
      </c>
      <c r="G20" s="8" t="s">
        <v>217</v>
      </c>
      <c r="H20" s="8" t="s">
        <v>218</v>
      </c>
      <c r="I20" s="10">
        <v>78170</v>
      </c>
      <c r="J20" s="10">
        <v>78170</v>
      </c>
      <c r="K20" s="10">
        <v>78170</v>
      </c>
      <c r="L20" s="10"/>
      <c r="M20" s="10"/>
      <c r="N20" s="10"/>
      <c r="O20" s="10"/>
      <c r="P20" s="23"/>
      <c r="Q20" s="10"/>
      <c r="R20" s="10"/>
      <c r="S20" s="10"/>
      <c r="T20" s="10"/>
      <c r="U20" s="10"/>
      <c r="V20" s="10"/>
      <c r="W20" s="10"/>
    </row>
    <row r="21" ht="18.75" customHeight="1" spans="1:23">
      <c r="A21" s="23"/>
      <c r="B21" s="23"/>
      <c r="C21" s="9" t="s">
        <v>266</v>
      </c>
      <c r="D21" s="23"/>
      <c r="E21" s="23"/>
      <c r="F21" s="23"/>
      <c r="G21" s="23"/>
      <c r="H21" s="23"/>
      <c r="I21" s="10">
        <v>4600000</v>
      </c>
      <c r="J21" s="10"/>
      <c r="K21" s="10"/>
      <c r="L21" s="10">
        <v>4600000</v>
      </c>
      <c r="M21" s="10"/>
      <c r="N21" s="10"/>
      <c r="O21" s="10"/>
      <c r="P21" s="23"/>
      <c r="Q21" s="10"/>
      <c r="R21" s="10"/>
      <c r="S21" s="10"/>
      <c r="T21" s="10"/>
      <c r="U21" s="10"/>
      <c r="V21" s="10"/>
      <c r="W21" s="10"/>
    </row>
    <row r="22" ht="18.75" customHeight="1" spans="1:23">
      <c r="A22" s="8" t="s">
        <v>256</v>
      </c>
      <c r="B22" s="8" t="s">
        <v>267</v>
      </c>
      <c r="C22" s="9" t="s">
        <v>266</v>
      </c>
      <c r="D22" s="8" t="s">
        <v>56</v>
      </c>
      <c r="E22" s="8" t="s">
        <v>116</v>
      </c>
      <c r="F22" s="8" t="s">
        <v>117</v>
      </c>
      <c r="G22" s="8" t="s">
        <v>251</v>
      </c>
      <c r="H22" s="8" t="s">
        <v>252</v>
      </c>
      <c r="I22" s="10">
        <v>4600000</v>
      </c>
      <c r="J22" s="10"/>
      <c r="K22" s="10"/>
      <c r="L22" s="10">
        <v>4600000</v>
      </c>
      <c r="M22" s="10"/>
      <c r="N22" s="10"/>
      <c r="O22" s="10"/>
      <c r="P22" s="23"/>
      <c r="Q22" s="10"/>
      <c r="R22" s="10"/>
      <c r="S22" s="10"/>
      <c r="T22" s="10"/>
      <c r="U22" s="10"/>
      <c r="V22" s="10"/>
      <c r="W22" s="10"/>
    </row>
    <row r="23" ht="18.75" customHeight="1" spans="1:23">
      <c r="A23" s="23"/>
      <c r="B23" s="23"/>
      <c r="C23" s="9" t="s">
        <v>268</v>
      </c>
      <c r="D23" s="23"/>
      <c r="E23" s="23"/>
      <c r="F23" s="23"/>
      <c r="G23" s="23"/>
      <c r="H23" s="23"/>
      <c r="I23" s="10">
        <v>19200000</v>
      </c>
      <c r="J23" s="10"/>
      <c r="K23" s="10"/>
      <c r="L23" s="10">
        <v>19200000</v>
      </c>
      <c r="M23" s="10"/>
      <c r="N23" s="10"/>
      <c r="O23" s="10"/>
      <c r="P23" s="23"/>
      <c r="Q23" s="10"/>
      <c r="R23" s="10"/>
      <c r="S23" s="10"/>
      <c r="T23" s="10"/>
      <c r="U23" s="10"/>
      <c r="V23" s="10"/>
      <c r="W23" s="10"/>
    </row>
    <row r="24" ht="18.75" customHeight="1" spans="1:23">
      <c r="A24" s="8" t="s">
        <v>249</v>
      </c>
      <c r="B24" s="8" t="s">
        <v>269</v>
      </c>
      <c r="C24" s="9" t="s">
        <v>268</v>
      </c>
      <c r="D24" s="8" t="s">
        <v>56</v>
      </c>
      <c r="E24" s="8" t="s">
        <v>114</v>
      </c>
      <c r="F24" s="8" t="s">
        <v>115</v>
      </c>
      <c r="G24" s="8" t="s">
        <v>270</v>
      </c>
      <c r="H24" s="8" t="s">
        <v>271</v>
      </c>
      <c r="I24" s="10">
        <v>19200000</v>
      </c>
      <c r="J24" s="10"/>
      <c r="K24" s="10"/>
      <c r="L24" s="10">
        <v>19200000</v>
      </c>
      <c r="M24" s="10"/>
      <c r="N24" s="10"/>
      <c r="O24" s="10"/>
      <c r="P24" s="23"/>
      <c r="Q24" s="10"/>
      <c r="R24" s="10"/>
      <c r="S24" s="10"/>
      <c r="T24" s="10"/>
      <c r="U24" s="10"/>
      <c r="V24" s="10"/>
      <c r="W24" s="10"/>
    </row>
    <row r="25" ht="18.75" customHeight="1" spans="1:23">
      <c r="A25" s="23"/>
      <c r="B25" s="23"/>
      <c r="C25" s="9" t="s">
        <v>272</v>
      </c>
      <c r="D25" s="23"/>
      <c r="E25" s="23"/>
      <c r="F25" s="23"/>
      <c r="G25" s="23"/>
      <c r="H25" s="23"/>
      <c r="I25" s="10">
        <v>5000000</v>
      </c>
      <c r="J25" s="10"/>
      <c r="K25" s="10"/>
      <c r="L25" s="10">
        <v>5000000</v>
      </c>
      <c r="M25" s="10"/>
      <c r="N25" s="10"/>
      <c r="O25" s="10"/>
      <c r="P25" s="23"/>
      <c r="Q25" s="10"/>
      <c r="R25" s="10"/>
      <c r="S25" s="10"/>
      <c r="T25" s="10"/>
      <c r="U25" s="10"/>
      <c r="V25" s="10"/>
      <c r="W25" s="10"/>
    </row>
    <row r="26" ht="18.75" customHeight="1" spans="1:23">
      <c r="A26" s="8" t="s">
        <v>249</v>
      </c>
      <c r="B26" s="8" t="s">
        <v>273</v>
      </c>
      <c r="C26" s="9" t="s">
        <v>272</v>
      </c>
      <c r="D26" s="8" t="s">
        <v>56</v>
      </c>
      <c r="E26" s="8" t="s">
        <v>112</v>
      </c>
      <c r="F26" s="8" t="s">
        <v>113</v>
      </c>
      <c r="G26" s="8" t="s">
        <v>251</v>
      </c>
      <c r="H26" s="8" t="s">
        <v>252</v>
      </c>
      <c r="I26" s="10">
        <v>5000000</v>
      </c>
      <c r="J26" s="10"/>
      <c r="K26" s="10"/>
      <c r="L26" s="10">
        <v>5000000</v>
      </c>
      <c r="M26" s="10"/>
      <c r="N26" s="10"/>
      <c r="O26" s="10"/>
      <c r="P26" s="23"/>
      <c r="Q26" s="10"/>
      <c r="R26" s="10"/>
      <c r="S26" s="10"/>
      <c r="T26" s="10"/>
      <c r="U26" s="10"/>
      <c r="V26" s="10"/>
      <c r="W26" s="10"/>
    </row>
    <row r="27" ht="18.75" customHeight="1" spans="1:23">
      <c r="A27" s="23"/>
      <c r="B27" s="23"/>
      <c r="C27" s="9" t="s">
        <v>274</v>
      </c>
      <c r="D27" s="23"/>
      <c r="E27" s="23"/>
      <c r="F27" s="23"/>
      <c r="G27" s="23"/>
      <c r="H27" s="23"/>
      <c r="I27" s="10">
        <v>147510</v>
      </c>
      <c r="J27" s="10"/>
      <c r="K27" s="10"/>
      <c r="L27" s="10">
        <v>147510</v>
      </c>
      <c r="M27" s="10"/>
      <c r="N27" s="10"/>
      <c r="O27" s="10"/>
      <c r="P27" s="23"/>
      <c r="Q27" s="10"/>
      <c r="R27" s="10"/>
      <c r="S27" s="10"/>
      <c r="T27" s="10"/>
      <c r="U27" s="10"/>
      <c r="V27" s="10"/>
      <c r="W27" s="10"/>
    </row>
    <row r="28" ht="18.75" customHeight="1" spans="1:23">
      <c r="A28" s="8" t="s">
        <v>249</v>
      </c>
      <c r="B28" s="8" t="s">
        <v>275</v>
      </c>
      <c r="C28" s="9" t="s">
        <v>274</v>
      </c>
      <c r="D28" s="8" t="s">
        <v>56</v>
      </c>
      <c r="E28" s="8" t="s">
        <v>112</v>
      </c>
      <c r="F28" s="8" t="s">
        <v>113</v>
      </c>
      <c r="G28" s="8" t="s">
        <v>251</v>
      </c>
      <c r="H28" s="8" t="s">
        <v>252</v>
      </c>
      <c r="I28" s="10">
        <v>147510</v>
      </c>
      <c r="J28" s="10"/>
      <c r="K28" s="10"/>
      <c r="L28" s="10">
        <v>147510</v>
      </c>
      <c r="M28" s="10"/>
      <c r="N28" s="10"/>
      <c r="O28" s="10"/>
      <c r="P28" s="23"/>
      <c r="Q28" s="10"/>
      <c r="R28" s="10"/>
      <c r="S28" s="10"/>
      <c r="T28" s="10"/>
      <c r="U28" s="10"/>
      <c r="V28" s="10"/>
      <c r="W28" s="10"/>
    </row>
    <row r="29" ht="18.75" customHeight="1" spans="1:23">
      <c r="A29" s="23"/>
      <c r="B29" s="23"/>
      <c r="C29" s="9" t="s">
        <v>276</v>
      </c>
      <c r="D29" s="23"/>
      <c r="E29" s="23"/>
      <c r="F29" s="23"/>
      <c r="G29" s="23"/>
      <c r="H29" s="23"/>
      <c r="I29" s="10">
        <v>5000000</v>
      </c>
      <c r="J29" s="10"/>
      <c r="K29" s="10"/>
      <c r="L29" s="10">
        <v>5000000</v>
      </c>
      <c r="M29" s="10"/>
      <c r="N29" s="10"/>
      <c r="O29" s="10"/>
      <c r="P29" s="23"/>
      <c r="Q29" s="10"/>
      <c r="R29" s="10"/>
      <c r="S29" s="10"/>
      <c r="T29" s="10"/>
      <c r="U29" s="10"/>
      <c r="V29" s="10"/>
      <c r="W29" s="10"/>
    </row>
    <row r="30" ht="18.75" customHeight="1" spans="1:23">
      <c r="A30" s="8" t="s">
        <v>249</v>
      </c>
      <c r="B30" s="8" t="s">
        <v>277</v>
      </c>
      <c r="C30" s="9" t="s">
        <v>276</v>
      </c>
      <c r="D30" s="8" t="s">
        <v>56</v>
      </c>
      <c r="E30" s="8" t="s">
        <v>112</v>
      </c>
      <c r="F30" s="8" t="s">
        <v>113</v>
      </c>
      <c r="G30" s="8" t="s">
        <v>251</v>
      </c>
      <c r="H30" s="8" t="s">
        <v>252</v>
      </c>
      <c r="I30" s="10">
        <v>5000000</v>
      </c>
      <c r="J30" s="10"/>
      <c r="K30" s="10"/>
      <c r="L30" s="10">
        <v>5000000</v>
      </c>
      <c r="M30" s="10"/>
      <c r="N30" s="10"/>
      <c r="O30" s="10"/>
      <c r="P30" s="23"/>
      <c r="Q30" s="10"/>
      <c r="R30" s="10"/>
      <c r="S30" s="10"/>
      <c r="T30" s="10"/>
      <c r="U30" s="10"/>
      <c r="V30" s="10"/>
      <c r="W30" s="10"/>
    </row>
    <row r="31" ht="18.75" customHeight="1" spans="1:23">
      <c r="A31" s="23"/>
      <c r="B31" s="23"/>
      <c r="C31" s="9" t="s">
        <v>278</v>
      </c>
      <c r="D31" s="23"/>
      <c r="E31" s="23"/>
      <c r="F31" s="23"/>
      <c r="G31" s="23"/>
      <c r="H31" s="23"/>
      <c r="I31" s="10">
        <v>15000000</v>
      </c>
      <c r="J31" s="10"/>
      <c r="K31" s="10"/>
      <c r="L31" s="10">
        <v>15000000</v>
      </c>
      <c r="M31" s="10"/>
      <c r="N31" s="10"/>
      <c r="O31" s="10"/>
      <c r="P31" s="23"/>
      <c r="Q31" s="10"/>
      <c r="R31" s="10"/>
      <c r="S31" s="10"/>
      <c r="T31" s="10"/>
      <c r="U31" s="10"/>
      <c r="V31" s="10"/>
      <c r="W31" s="10"/>
    </row>
    <row r="32" ht="18.75" customHeight="1" spans="1:23">
      <c r="A32" s="8" t="s">
        <v>249</v>
      </c>
      <c r="B32" s="8" t="s">
        <v>279</v>
      </c>
      <c r="C32" s="9" t="s">
        <v>278</v>
      </c>
      <c r="D32" s="8" t="s">
        <v>56</v>
      </c>
      <c r="E32" s="8" t="s">
        <v>112</v>
      </c>
      <c r="F32" s="8" t="s">
        <v>113</v>
      </c>
      <c r="G32" s="8" t="s">
        <v>251</v>
      </c>
      <c r="H32" s="8" t="s">
        <v>252</v>
      </c>
      <c r="I32" s="10">
        <v>15000000</v>
      </c>
      <c r="J32" s="10"/>
      <c r="K32" s="10"/>
      <c r="L32" s="10">
        <v>15000000</v>
      </c>
      <c r="M32" s="10"/>
      <c r="N32" s="10"/>
      <c r="O32" s="10"/>
      <c r="P32" s="23"/>
      <c r="Q32" s="10"/>
      <c r="R32" s="10"/>
      <c r="S32" s="10"/>
      <c r="T32" s="10"/>
      <c r="U32" s="10"/>
      <c r="V32" s="10"/>
      <c r="W32" s="10"/>
    </row>
    <row r="33" ht="18.75" customHeight="1" spans="1:23">
      <c r="A33" s="23"/>
      <c r="B33" s="23"/>
      <c r="C33" s="9" t="s">
        <v>280</v>
      </c>
      <c r="D33" s="23"/>
      <c r="E33" s="23"/>
      <c r="F33" s="23"/>
      <c r="G33" s="23"/>
      <c r="H33" s="23"/>
      <c r="I33" s="10">
        <v>5000000</v>
      </c>
      <c r="J33" s="10">
        <v>5000000</v>
      </c>
      <c r="K33" s="10">
        <v>5000000</v>
      </c>
      <c r="L33" s="10"/>
      <c r="M33" s="10"/>
      <c r="N33" s="10"/>
      <c r="O33" s="10"/>
      <c r="P33" s="23"/>
      <c r="Q33" s="10"/>
      <c r="R33" s="10"/>
      <c r="S33" s="10"/>
      <c r="T33" s="10"/>
      <c r="U33" s="10"/>
      <c r="V33" s="10"/>
      <c r="W33" s="10"/>
    </row>
    <row r="34" ht="18.75" customHeight="1" spans="1:23">
      <c r="A34" s="8" t="s">
        <v>249</v>
      </c>
      <c r="B34" s="8" t="s">
        <v>281</v>
      </c>
      <c r="C34" s="9" t="s">
        <v>280</v>
      </c>
      <c r="D34" s="8" t="s">
        <v>56</v>
      </c>
      <c r="E34" s="8" t="s">
        <v>108</v>
      </c>
      <c r="F34" s="8" t="s">
        <v>109</v>
      </c>
      <c r="G34" s="8" t="s">
        <v>251</v>
      </c>
      <c r="H34" s="8" t="s">
        <v>252</v>
      </c>
      <c r="I34" s="10">
        <v>5000000</v>
      </c>
      <c r="J34" s="10">
        <v>5000000</v>
      </c>
      <c r="K34" s="10">
        <v>5000000</v>
      </c>
      <c r="L34" s="10"/>
      <c r="M34" s="10"/>
      <c r="N34" s="10"/>
      <c r="O34" s="10"/>
      <c r="P34" s="23"/>
      <c r="Q34" s="10"/>
      <c r="R34" s="10"/>
      <c r="S34" s="10"/>
      <c r="T34" s="10"/>
      <c r="U34" s="10"/>
      <c r="V34" s="10"/>
      <c r="W34" s="10"/>
    </row>
    <row r="35" ht="18.75" customHeight="1" spans="1:23">
      <c r="A35" s="11" t="s">
        <v>32</v>
      </c>
      <c r="B35" s="11"/>
      <c r="C35" s="11"/>
      <c r="D35" s="11"/>
      <c r="E35" s="11"/>
      <c r="F35" s="11"/>
      <c r="G35" s="11"/>
      <c r="H35" s="11"/>
      <c r="I35" s="10">
        <v>125092245.8</v>
      </c>
      <c r="J35" s="10">
        <v>11470535.8</v>
      </c>
      <c r="K35" s="10">
        <v>11470535.8</v>
      </c>
      <c r="L35" s="10">
        <v>113621710</v>
      </c>
      <c r="M35" s="10"/>
      <c r="N35" s="10"/>
      <c r="O35" s="10"/>
      <c r="P35" s="10"/>
      <c r="Q35" s="10"/>
      <c r="R35" s="10"/>
      <c r="S35" s="10"/>
      <c r="T35" s="10"/>
      <c r="U35" s="10"/>
      <c r="V35" s="10"/>
      <c r="W35" s="10"/>
    </row>
  </sheetData>
  <mergeCells count="28">
    <mergeCell ref="A2:W2"/>
    <mergeCell ref="A3:H3"/>
    <mergeCell ref="J4:M4"/>
    <mergeCell ref="N4:P4"/>
    <mergeCell ref="R4:W4"/>
    <mergeCell ref="A35:H35"/>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ageMargins left="0.357638888888889" right="0.161111111111111" top="0.409027777777778" bottom="0.409027777777778" header="0.5" footer="0.5"/>
  <pageSetup paperSize="1" scale="60" pageOrder="overThenDown"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94"/>
  <sheetViews>
    <sheetView showZeros="0" topLeftCell="A64" workbookViewId="0">
      <selection activeCell="L77" sqref="L77"/>
    </sheetView>
  </sheetViews>
  <sheetFormatPr defaultColWidth="8.85" defaultRowHeight="15" customHeight="1"/>
  <cols>
    <col min="1" max="1" width="14.75" customWidth="1"/>
    <col min="2" max="2" width="41.55" customWidth="1"/>
    <col min="3" max="3" width="8.875" customWidth="1"/>
    <col min="4" max="4" width="11.875" customWidth="1"/>
    <col min="5" max="5" width="16.375" customWidth="1"/>
    <col min="6" max="8" width="10" customWidth="1"/>
    <col min="9" max="9" width="13.7" customWidth="1"/>
    <col min="10" max="10" width="28.375" customWidth="1"/>
  </cols>
  <sheetData>
    <row r="1" customHeight="1" spans="1:10">
      <c r="A1" s="20" t="s">
        <v>282</v>
      </c>
      <c r="B1" s="20"/>
      <c r="C1" s="20"/>
      <c r="D1" s="20"/>
      <c r="E1" s="20"/>
      <c r="F1" s="20"/>
      <c r="G1" s="20"/>
      <c r="H1" s="20"/>
      <c r="I1" s="20"/>
      <c r="J1" s="20"/>
    </row>
    <row r="2" ht="45" customHeight="1" spans="1:10">
      <c r="A2" s="30" t="s">
        <v>283</v>
      </c>
      <c r="B2" s="30"/>
      <c r="C2" s="30"/>
      <c r="D2" s="30"/>
      <c r="E2" s="30"/>
      <c r="F2" s="30"/>
      <c r="G2" s="30"/>
      <c r="H2" s="30"/>
      <c r="I2" s="30"/>
      <c r="J2" s="30"/>
    </row>
    <row r="3" ht="20.25" customHeight="1" spans="1:10">
      <c r="A3" s="19" t="str">
        <f>"单位名称："&amp;"元江哈尼族彝族傣族自治县住房和城乡建设局"</f>
        <v>单位名称：元江哈尼族彝族傣族自治县住房和城乡建设局</v>
      </c>
      <c r="B3" s="19"/>
      <c r="C3" s="19"/>
      <c r="D3" s="19"/>
      <c r="E3" s="19"/>
      <c r="F3" s="19"/>
      <c r="G3" s="19"/>
      <c r="H3" s="19"/>
      <c r="I3" s="19"/>
      <c r="J3" s="19"/>
    </row>
    <row r="4" ht="20.25" customHeight="1" spans="1:10">
      <c r="A4" s="31" t="s">
        <v>284</v>
      </c>
      <c r="B4" s="31" t="s">
        <v>285</v>
      </c>
      <c r="C4" s="31" t="s">
        <v>286</v>
      </c>
      <c r="D4" s="31" t="s">
        <v>287</v>
      </c>
      <c r="E4" s="31" t="s">
        <v>288</v>
      </c>
      <c r="F4" s="31" t="s">
        <v>289</v>
      </c>
      <c r="G4" s="31" t="s">
        <v>290</v>
      </c>
      <c r="H4" s="31" t="s">
        <v>291</v>
      </c>
      <c r="I4" s="31" t="s">
        <v>292</v>
      </c>
      <c r="J4" s="31" t="s">
        <v>293</v>
      </c>
    </row>
    <row r="5" ht="46.5" customHeight="1" spans="1:10">
      <c r="A5" s="31"/>
      <c r="B5" s="31"/>
      <c r="C5" s="31"/>
      <c r="D5" s="31"/>
      <c r="E5" s="31"/>
      <c r="F5" s="31"/>
      <c r="G5" s="31"/>
      <c r="H5" s="31"/>
      <c r="I5" s="31"/>
      <c r="J5" s="31"/>
    </row>
    <row r="6" ht="20.25" customHeight="1" spans="1:10">
      <c r="A6" s="32">
        <v>1</v>
      </c>
      <c r="B6" s="32">
        <v>2</v>
      </c>
      <c r="C6" s="32">
        <v>3</v>
      </c>
      <c r="D6" s="32">
        <v>4</v>
      </c>
      <c r="E6" s="32">
        <v>5</v>
      </c>
      <c r="F6" s="32">
        <v>6</v>
      </c>
      <c r="G6" s="32">
        <v>7</v>
      </c>
      <c r="H6" s="32">
        <v>8</v>
      </c>
      <c r="I6" s="32">
        <v>9</v>
      </c>
      <c r="J6" s="32">
        <v>10</v>
      </c>
    </row>
    <row r="7" ht="33.75" spans="1:10">
      <c r="A7" s="23" t="s">
        <v>56</v>
      </c>
      <c r="B7" s="23"/>
      <c r="C7" s="23"/>
      <c r="E7" s="38"/>
      <c r="F7" s="38"/>
      <c r="G7" s="38"/>
      <c r="H7" s="38"/>
      <c r="I7" s="38"/>
      <c r="J7" s="38"/>
    </row>
    <row r="8" ht="56.25" spans="1:10">
      <c r="A8" s="51" t="s">
        <v>268</v>
      </c>
      <c r="B8" s="23" t="s">
        <v>294</v>
      </c>
      <c r="C8" s="24"/>
      <c r="D8" s="24"/>
      <c r="E8" s="38"/>
      <c r="F8" s="38"/>
      <c r="G8" s="38"/>
      <c r="H8" s="38"/>
      <c r="I8" s="38"/>
      <c r="J8" s="38"/>
    </row>
    <row r="9" ht="22.5" spans="1:10">
      <c r="A9" s="23"/>
      <c r="B9" s="23"/>
      <c r="C9" s="23" t="s">
        <v>295</v>
      </c>
      <c r="D9" s="52" t="s">
        <v>296</v>
      </c>
      <c r="E9" s="53" t="s">
        <v>297</v>
      </c>
      <c r="F9" s="40" t="s">
        <v>298</v>
      </c>
      <c r="G9" s="24" t="s">
        <v>299</v>
      </c>
      <c r="H9" s="40" t="s">
        <v>300</v>
      </c>
      <c r="I9" s="40" t="s">
        <v>301</v>
      </c>
      <c r="J9" s="53" t="s">
        <v>302</v>
      </c>
    </row>
    <row r="10" ht="13.5" spans="1:10">
      <c r="A10" s="23"/>
      <c r="B10" s="23"/>
      <c r="C10" s="23" t="s">
        <v>295</v>
      </c>
      <c r="D10" s="52" t="s">
        <v>296</v>
      </c>
      <c r="E10" s="53" t="s">
        <v>303</v>
      </c>
      <c r="F10" s="40" t="s">
        <v>298</v>
      </c>
      <c r="G10" s="24" t="s">
        <v>304</v>
      </c>
      <c r="H10" s="40" t="s">
        <v>305</v>
      </c>
      <c r="I10" s="40" t="s">
        <v>301</v>
      </c>
      <c r="J10" s="53" t="s">
        <v>306</v>
      </c>
    </row>
    <row r="11" ht="22.5" spans="1:10">
      <c r="A11" s="23"/>
      <c r="B11" s="23"/>
      <c r="C11" s="23" t="s">
        <v>295</v>
      </c>
      <c r="D11" s="52" t="s">
        <v>307</v>
      </c>
      <c r="E11" s="53" t="s">
        <v>308</v>
      </c>
      <c r="F11" s="40" t="s">
        <v>298</v>
      </c>
      <c r="G11" s="24" t="s">
        <v>299</v>
      </c>
      <c r="H11" s="40" t="s">
        <v>300</v>
      </c>
      <c r="I11" s="40" t="s">
        <v>301</v>
      </c>
      <c r="J11" s="53" t="s">
        <v>309</v>
      </c>
    </row>
    <row r="12" ht="13.5" spans="1:10">
      <c r="A12" s="23"/>
      <c r="B12" s="23"/>
      <c r="C12" s="23" t="s">
        <v>295</v>
      </c>
      <c r="D12" s="52" t="s">
        <v>310</v>
      </c>
      <c r="E12" s="53" t="s">
        <v>311</v>
      </c>
      <c r="F12" s="40" t="s">
        <v>312</v>
      </c>
      <c r="G12" s="24" t="s">
        <v>313</v>
      </c>
      <c r="H12" s="40" t="s">
        <v>300</v>
      </c>
      <c r="I12" s="40" t="s">
        <v>301</v>
      </c>
      <c r="J12" s="53" t="s">
        <v>314</v>
      </c>
    </row>
    <row r="13" ht="13.5" spans="1:10">
      <c r="A13" s="23"/>
      <c r="B13" s="23"/>
      <c r="C13" s="23" t="s">
        <v>315</v>
      </c>
      <c r="D13" s="52" t="s">
        <v>316</v>
      </c>
      <c r="E13" s="53" t="s">
        <v>317</v>
      </c>
      <c r="F13" s="40" t="s">
        <v>312</v>
      </c>
      <c r="G13" s="24" t="s">
        <v>318</v>
      </c>
      <c r="H13" s="40"/>
      <c r="I13" s="40" t="s">
        <v>319</v>
      </c>
      <c r="J13" s="53" t="s">
        <v>320</v>
      </c>
    </row>
    <row r="14" ht="13.5" spans="1:10">
      <c r="A14" s="23"/>
      <c r="B14" s="23"/>
      <c r="C14" s="23" t="s">
        <v>321</v>
      </c>
      <c r="D14" s="52" t="s">
        <v>322</v>
      </c>
      <c r="E14" s="53" t="s">
        <v>323</v>
      </c>
      <c r="F14" s="40" t="s">
        <v>298</v>
      </c>
      <c r="G14" s="24" t="s">
        <v>324</v>
      </c>
      <c r="H14" s="40" t="s">
        <v>300</v>
      </c>
      <c r="I14" s="40" t="s">
        <v>301</v>
      </c>
      <c r="J14" s="53" t="s">
        <v>325</v>
      </c>
    </row>
    <row r="15" ht="112.5" spans="1:10">
      <c r="A15" s="51" t="s">
        <v>278</v>
      </c>
      <c r="B15" s="23" t="s">
        <v>326</v>
      </c>
      <c r="C15" s="23"/>
      <c r="D15" s="23"/>
      <c r="E15" s="23"/>
      <c r="F15" s="23"/>
      <c r="G15" s="23"/>
      <c r="H15" s="23"/>
      <c r="I15" s="23"/>
      <c r="J15" s="23"/>
    </row>
    <row r="16" ht="45" spans="1:10">
      <c r="A16" s="23"/>
      <c r="B16" s="23"/>
      <c r="C16" s="23" t="s">
        <v>295</v>
      </c>
      <c r="D16" s="52" t="s">
        <v>296</v>
      </c>
      <c r="E16" s="53" t="s">
        <v>327</v>
      </c>
      <c r="F16" s="40" t="s">
        <v>312</v>
      </c>
      <c r="G16" s="24" t="s">
        <v>328</v>
      </c>
      <c r="H16" s="40" t="s">
        <v>329</v>
      </c>
      <c r="I16" s="40" t="s">
        <v>301</v>
      </c>
      <c r="J16" s="53" t="s">
        <v>330</v>
      </c>
    </row>
    <row r="17" ht="56.25" spans="1:10">
      <c r="A17" s="23"/>
      <c r="B17" s="23"/>
      <c r="C17" s="23" t="s">
        <v>295</v>
      </c>
      <c r="D17" s="52" t="s">
        <v>307</v>
      </c>
      <c r="E17" s="53" t="s">
        <v>331</v>
      </c>
      <c r="F17" s="40" t="s">
        <v>298</v>
      </c>
      <c r="G17" s="24" t="s">
        <v>332</v>
      </c>
      <c r="H17" s="40" t="s">
        <v>300</v>
      </c>
      <c r="I17" s="40" t="s">
        <v>301</v>
      </c>
      <c r="J17" s="53" t="s">
        <v>333</v>
      </c>
    </row>
    <row r="18" ht="56.25" spans="1:10">
      <c r="A18" s="23"/>
      <c r="B18" s="23"/>
      <c r="C18" s="23" t="s">
        <v>295</v>
      </c>
      <c r="D18" s="52" t="s">
        <v>310</v>
      </c>
      <c r="E18" s="53" t="s">
        <v>334</v>
      </c>
      <c r="F18" s="40" t="s">
        <v>298</v>
      </c>
      <c r="G18" s="24" t="s">
        <v>332</v>
      </c>
      <c r="H18" s="40" t="s">
        <v>300</v>
      </c>
      <c r="I18" s="40" t="s">
        <v>301</v>
      </c>
      <c r="J18" s="53" t="s">
        <v>335</v>
      </c>
    </row>
    <row r="19" ht="56.25" spans="1:10">
      <c r="A19" s="23"/>
      <c r="B19" s="23"/>
      <c r="C19" s="23" t="s">
        <v>315</v>
      </c>
      <c r="D19" s="52" t="s">
        <v>336</v>
      </c>
      <c r="E19" s="53" t="s">
        <v>337</v>
      </c>
      <c r="F19" s="40" t="s">
        <v>298</v>
      </c>
      <c r="G19" s="24" t="s">
        <v>338</v>
      </c>
      <c r="H19" s="40" t="s">
        <v>300</v>
      </c>
      <c r="I19" s="40" t="s">
        <v>301</v>
      </c>
      <c r="J19" s="53" t="s">
        <v>339</v>
      </c>
    </row>
    <row r="20" ht="78.75" spans="1:10">
      <c r="A20" s="23"/>
      <c r="B20" s="23"/>
      <c r="C20" s="23" t="s">
        <v>321</v>
      </c>
      <c r="D20" s="52" t="s">
        <v>322</v>
      </c>
      <c r="E20" s="53" t="s">
        <v>340</v>
      </c>
      <c r="F20" s="40" t="s">
        <v>298</v>
      </c>
      <c r="G20" s="24" t="s">
        <v>324</v>
      </c>
      <c r="H20" s="40" t="s">
        <v>300</v>
      </c>
      <c r="I20" s="40" t="s">
        <v>301</v>
      </c>
      <c r="J20" s="53" t="s">
        <v>341</v>
      </c>
    </row>
    <row r="21" ht="56.25" spans="1:10">
      <c r="A21" s="51" t="s">
        <v>272</v>
      </c>
      <c r="B21" s="23" t="s">
        <v>342</v>
      </c>
      <c r="C21" s="23"/>
      <c r="D21" s="23"/>
      <c r="E21" s="23"/>
      <c r="F21" s="23"/>
      <c r="G21" s="23"/>
      <c r="H21" s="23"/>
      <c r="I21" s="23"/>
      <c r="J21" s="23"/>
    </row>
    <row r="22" ht="45" spans="1:10">
      <c r="A22" s="23"/>
      <c r="B22" s="23"/>
      <c r="C22" s="23" t="s">
        <v>295</v>
      </c>
      <c r="D22" s="52" t="s">
        <v>296</v>
      </c>
      <c r="E22" s="53" t="s">
        <v>343</v>
      </c>
      <c r="F22" s="40" t="s">
        <v>312</v>
      </c>
      <c r="G22" s="24" t="s">
        <v>344</v>
      </c>
      <c r="H22" s="40" t="s">
        <v>345</v>
      </c>
      <c r="I22" s="40" t="s">
        <v>301</v>
      </c>
      <c r="J22" s="53" t="s">
        <v>346</v>
      </c>
    </row>
    <row r="23" ht="45" spans="1:10">
      <c r="A23" s="23"/>
      <c r="B23" s="23"/>
      <c r="C23" s="23" t="s">
        <v>295</v>
      </c>
      <c r="D23" s="52" t="s">
        <v>296</v>
      </c>
      <c r="E23" s="53" t="s">
        <v>347</v>
      </c>
      <c r="F23" s="40" t="s">
        <v>312</v>
      </c>
      <c r="G23" s="24" t="s">
        <v>348</v>
      </c>
      <c r="H23" s="40" t="s">
        <v>349</v>
      </c>
      <c r="I23" s="40" t="s">
        <v>301</v>
      </c>
      <c r="J23" s="53" t="s">
        <v>350</v>
      </c>
    </row>
    <row r="24" ht="45" spans="1:10">
      <c r="A24" s="23"/>
      <c r="B24" s="23"/>
      <c r="C24" s="23" t="s">
        <v>295</v>
      </c>
      <c r="D24" s="52" t="s">
        <v>307</v>
      </c>
      <c r="E24" s="53" t="s">
        <v>351</v>
      </c>
      <c r="F24" s="40" t="s">
        <v>298</v>
      </c>
      <c r="G24" s="24" t="s">
        <v>332</v>
      </c>
      <c r="H24" s="40" t="s">
        <v>300</v>
      </c>
      <c r="I24" s="40" t="s">
        <v>301</v>
      </c>
      <c r="J24" s="53" t="s">
        <v>352</v>
      </c>
    </row>
    <row r="25" ht="56.25" spans="1:10">
      <c r="A25" s="23"/>
      <c r="B25" s="23"/>
      <c r="C25" s="23" t="s">
        <v>295</v>
      </c>
      <c r="D25" s="52" t="s">
        <v>310</v>
      </c>
      <c r="E25" s="53" t="s">
        <v>353</v>
      </c>
      <c r="F25" s="40" t="s">
        <v>298</v>
      </c>
      <c r="G25" s="24" t="s">
        <v>332</v>
      </c>
      <c r="H25" s="40" t="s">
        <v>300</v>
      </c>
      <c r="I25" s="40" t="s">
        <v>301</v>
      </c>
      <c r="J25" s="53" t="s">
        <v>354</v>
      </c>
    </row>
    <row r="26" ht="90" spans="1:10">
      <c r="A26" s="23"/>
      <c r="B26" s="23"/>
      <c r="C26" s="23" t="s">
        <v>315</v>
      </c>
      <c r="D26" s="52" t="s">
        <v>316</v>
      </c>
      <c r="E26" s="53" t="s">
        <v>355</v>
      </c>
      <c r="F26" s="40" t="s">
        <v>298</v>
      </c>
      <c r="G26" s="24" t="s">
        <v>332</v>
      </c>
      <c r="H26" s="40" t="s">
        <v>300</v>
      </c>
      <c r="I26" s="40" t="s">
        <v>301</v>
      </c>
      <c r="J26" s="53" t="s">
        <v>356</v>
      </c>
    </row>
    <row r="27" ht="56.25" spans="1:10">
      <c r="A27" s="23"/>
      <c r="B27" s="23"/>
      <c r="C27" s="23" t="s">
        <v>321</v>
      </c>
      <c r="D27" s="52" t="s">
        <v>322</v>
      </c>
      <c r="E27" s="53" t="s">
        <v>357</v>
      </c>
      <c r="F27" s="40" t="s">
        <v>298</v>
      </c>
      <c r="G27" s="24" t="s">
        <v>324</v>
      </c>
      <c r="H27" s="40" t="s">
        <v>300</v>
      </c>
      <c r="I27" s="40" t="s">
        <v>301</v>
      </c>
      <c r="J27" s="53" t="s">
        <v>358</v>
      </c>
    </row>
    <row r="28" ht="67.5" spans="1:10">
      <c r="A28" s="51" t="s">
        <v>255</v>
      </c>
      <c r="B28" s="23" t="s">
        <v>359</v>
      </c>
      <c r="C28" s="23"/>
      <c r="D28" s="23"/>
      <c r="E28" s="23"/>
      <c r="F28" s="23"/>
      <c r="G28" s="23"/>
      <c r="H28" s="23"/>
      <c r="I28" s="23"/>
      <c r="J28" s="23"/>
    </row>
    <row r="29" ht="22.5" spans="1:10">
      <c r="A29" s="23"/>
      <c r="B29" s="23"/>
      <c r="C29" s="23" t="s">
        <v>295</v>
      </c>
      <c r="D29" s="52" t="s">
        <v>296</v>
      </c>
      <c r="E29" s="53" t="s">
        <v>360</v>
      </c>
      <c r="F29" s="40" t="s">
        <v>312</v>
      </c>
      <c r="G29" s="24" t="s">
        <v>361</v>
      </c>
      <c r="H29" s="40" t="s">
        <v>362</v>
      </c>
      <c r="I29" s="40" t="s">
        <v>301</v>
      </c>
      <c r="J29" s="53" t="s">
        <v>363</v>
      </c>
    </row>
    <row r="30" ht="45" spans="1:10">
      <c r="A30" s="23"/>
      <c r="B30" s="23"/>
      <c r="C30" s="23" t="s">
        <v>295</v>
      </c>
      <c r="D30" s="52" t="s">
        <v>307</v>
      </c>
      <c r="E30" s="53" t="s">
        <v>351</v>
      </c>
      <c r="F30" s="40" t="s">
        <v>312</v>
      </c>
      <c r="G30" s="24" t="s">
        <v>313</v>
      </c>
      <c r="H30" s="40" t="s">
        <v>300</v>
      </c>
      <c r="I30" s="40" t="s">
        <v>301</v>
      </c>
      <c r="J30" s="53" t="s">
        <v>364</v>
      </c>
    </row>
    <row r="31" ht="45" spans="1:10">
      <c r="A31" s="23"/>
      <c r="B31" s="23"/>
      <c r="C31" s="23" t="s">
        <v>295</v>
      </c>
      <c r="D31" s="52" t="s">
        <v>310</v>
      </c>
      <c r="E31" s="53" t="s">
        <v>365</v>
      </c>
      <c r="F31" s="40" t="s">
        <v>298</v>
      </c>
      <c r="G31" s="24" t="s">
        <v>299</v>
      </c>
      <c r="H31" s="40" t="s">
        <v>300</v>
      </c>
      <c r="I31" s="40" t="s">
        <v>301</v>
      </c>
      <c r="J31" s="53" t="s">
        <v>366</v>
      </c>
    </row>
    <row r="32" ht="45" spans="1:10">
      <c r="A32" s="23"/>
      <c r="B32" s="23"/>
      <c r="C32" s="23" t="s">
        <v>315</v>
      </c>
      <c r="D32" s="52" t="s">
        <v>316</v>
      </c>
      <c r="E32" s="53" t="s">
        <v>367</v>
      </c>
      <c r="F32" s="40" t="s">
        <v>298</v>
      </c>
      <c r="G32" s="24" t="s">
        <v>332</v>
      </c>
      <c r="H32" s="40" t="s">
        <v>300</v>
      </c>
      <c r="I32" s="40" t="s">
        <v>301</v>
      </c>
      <c r="J32" s="53" t="s">
        <v>368</v>
      </c>
    </row>
    <row r="33" ht="45" spans="1:10">
      <c r="A33" s="23"/>
      <c r="B33" s="23"/>
      <c r="C33" s="23" t="s">
        <v>315</v>
      </c>
      <c r="D33" s="52" t="s">
        <v>316</v>
      </c>
      <c r="E33" s="53" t="s">
        <v>369</v>
      </c>
      <c r="F33" s="40" t="s">
        <v>298</v>
      </c>
      <c r="G33" s="24" t="s">
        <v>332</v>
      </c>
      <c r="H33" s="40" t="s">
        <v>300</v>
      </c>
      <c r="I33" s="40" t="s">
        <v>301</v>
      </c>
      <c r="J33" s="53" t="s">
        <v>370</v>
      </c>
    </row>
    <row r="34" ht="22.5" spans="1:10">
      <c r="A34" s="23"/>
      <c r="B34" s="23"/>
      <c r="C34" s="23" t="s">
        <v>321</v>
      </c>
      <c r="D34" s="52" t="s">
        <v>322</v>
      </c>
      <c r="E34" s="53" t="s">
        <v>340</v>
      </c>
      <c r="F34" s="40" t="s">
        <v>298</v>
      </c>
      <c r="G34" s="24" t="s">
        <v>324</v>
      </c>
      <c r="H34" s="40" t="s">
        <v>300</v>
      </c>
      <c r="I34" s="40" t="s">
        <v>301</v>
      </c>
      <c r="J34" s="53" t="s">
        <v>371</v>
      </c>
    </row>
    <row r="35" ht="112.5" spans="1:10">
      <c r="A35" s="51" t="s">
        <v>280</v>
      </c>
      <c r="B35" s="23" t="s">
        <v>372</v>
      </c>
      <c r="C35" s="23"/>
      <c r="D35" s="23"/>
      <c r="E35" s="23"/>
      <c r="F35" s="23"/>
      <c r="G35" s="23"/>
      <c r="H35" s="23"/>
      <c r="I35" s="23"/>
      <c r="J35" s="23"/>
    </row>
    <row r="36" ht="45" spans="1:10">
      <c r="A36" s="23"/>
      <c r="B36" s="23"/>
      <c r="C36" s="23" t="s">
        <v>295</v>
      </c>
      <c r="D36" s="52" t="s">
        <v>296</v>
      </c>
      <c r="E36" s="53" t="s">
        <v>327</v>
      </c>
      <c r="F36" s="40" t="s">
        <v>312</v>
      </c>
      <c r="G36" s="24" t="s">
        <v>328</v>
      </c>
      <c r="H36" s="40" t="s">
        <v>329</v>
      </c>
      <c r="I36" s="40" t="s">
        <v>301</v>
      </c>
      <c r="J36" s="53" t="s">
        <v>330</v>
      </c>
    </row>
    <row r="37" ht="56.25" spans="1:10">
      <c r="A37" s="23"/>
      <c r="B37" s="23"/>
      <c r="C37" s="23" t="s">
        <v>295</v>
      </c>
      <c r="D37" s="52" t="s">
        <v>307</v>
      </c>
      <c r="E37" s="53" t="s">
        <v>331</v>
      </c>
      <c r="F37" s="40" t="s">
        <v>298</v>
      </c>
      <c r="G37" s="24" t="s">
        <v>332</v>
      </c>
      <c r="H37" s="40" t="s">
        <v>300</v>
      </c>
      <c r="I37" s="40" t="s">
        <v>301</v>
      </c>
      <c r="J37" s="53" t="s">
        <v>333</v>
      </c>
    </row>
    <row r="38" ht="56.25" spans="1:10">
      <c r="A38" s="23"/>
      <c r="B38" s="23"/>
      <c r="C38" s="23" t="s">
        <v>295</v>
      </c>
      <c r="D38" s="52" t="s">
        <v>310</v>
      </c>
      <c r="E38" s="53" t="s">
        <v>334</v>
      </c>
      <c r="F38" s="40" t="s">
        <v>298</v>
      </c>
      <c r="G38" s="24" t="s">
        <v>332</v>
      </c>
      <c r="H38" s="40" t="s">
        <v>300</v>
      </c>
      <c r="I38" s="40" t="s">
        <v>301</v>
      </c>
      <c r="J38" s="53" t="s">
        <v>335</v>
      </c>
    </row>
    <row r="39" ht="56.25" spans="1:10">
      <c r="A39" s="23"/>
      <c r="B39" s="23"/>
      <c r="C39" s="23" t="s">
        <v>315</v>
      </c>
      <c r="D39" s="52" t="s">
        <v>336</v>
      </c>
      <c r="E39" s="53" t="s">
        <v>337</v>
      </c>
      <c r="F39" s="40" t="s">
        <v>298</v>
      </c>
      <c r="G39" s="24" t="s">
        <v>338</v>
      </c>
      <c r="H39" s="40" t="s">
        <v>300</v>
      </c>
      <c r="I39" s="40" t="s">
        <v>301</v>
      </c>
      <c r="J39" s="53" t="s">
        <v>339</v>
      </c>
    </row>
    <row r="40" ht="78.75" spans="1:10">
      <c r="A40" s="23"/>
      <c r="B40" s="23"/>
      <c r="C40" s="23" t="s">
        <v>321</v>
      </c>
      <c r="D40" s="52" t="s">
        <v>322</v>
      </c>
      <c r="E40" s="53" t="s">
        <v>340</v>
      </c>
      <c r="F40" s="40" t="s">
        <v>298</v>
      </c>
      <c r="G40" s="24" t="s">
        <v>324</v>
      </c>
      <c r="H40" s="40" t="s">
        <v>300</v>
      </c>
      <c r="I40" s="40" t="s">
        <v>301</v>
      </c>
      <c r="J40" s="53" t="s">
        <v>341</v>
      </c>
    </row>
    <row r="41" ht="90" spans="1:10">
      <c r="A41" s="51" t="s">
        <v>248</v>
      </c>
      <c r="B41" s="23" t="s">
        <v>373</v>
      </c>
      <c r="C41" s="23"/>
      <c r="D41" s="23"/>
      <c r="E41" s="23"/>
      <c r="F41" s="23"/>
      <c r="G41" s="23"/>
      <c r="H41" s="23"/>
      <c r="I41" s="23"/>
      <c r="J41" s="23"/>
    </row>
    <row r="42" ht="33.75" spans="1:10">
      <c r="A42" s="23"/>
      <c r="B42" s="23"/>
      <c r="C42" s="23" t="s">
        <v>295</v>
      </c>
      <c r="D42" s="52" t="s">
        <v>296</v>
      </c>
      <c r="E42" s="53" t="s">
        <v>374</v>
      </c>
      <c r="F42" s="40" t="s">
        <v>312</v>
      </c>
      <c r="G42" s="24" t="s">
        <v>375</v>
      </c>
      <c r="H42" s="40" t="s">
        <v>362</v>
      </c>
      <c r="I42" s="40" t="s">
        <v>301</v>
      </c>
      <c r="J42" s="53" t="s">
        <v>376</v>
      </c>
    </row>
    <row r="43" ht="45" spans="1:10">
      <c r="A43" s="23"/>
      <c r="B43" s="23"/>
      <c r="C43" s="23" t="s">
        <v>295</v>
      </c>
      <c r="D43" s="52" t="s">
        <v>307</v>
      </c>
      <c r="E43" s="53" t="s">
        <v>351</v>
      </c>
      <c r="F43" s="40" t="s">
        <v>298</v>
      </c>
      <c r="G43" s="24" t="s">
        <v>299</v>
      </c>
      <c r="H43" s="40" t="s">
        <v>300</v>
      </c>
      <c r="I43" s="40" t="s">
        <v>301</v>
      </c>
      <c r="J43" s="53" t="s">
        <v>364</v>
      </c>
    </row>
    <row r="44" ht="45" spans="1:10">
      <c r="A44" s="23"/>
      <c r="B44" s="23"/>
      <c r="C44" s="23" t="s">
        <v>295</v>
      </c>
      <c r="D44" s="52" t="s">
        <v>310</v>
      </c>
      <c r="E44" s="53" t="s">
        <v>353</v>
      </c>
      <c r="F44" s="40" t="s">
        <v>298</v>
      </c>
      <c r="G44" s="24" t="s">
        <v>299</v>
      </c>
      <c r="H44" s="40" t="s">
        <v>300</v>
      </c>
      <c r="I44" s="40" t="s">
        <v>301</v>
      </c>
      <c r="J44" s="53" t="s">
        <v>377</v>
      </c>
    </row>
    <row r="45" ht="22.5" spans="1:10">
      <c r="A45" s="23"/>
      <c r="B45" s="23"/>
      <c r="C45" s="23" t="s">
        <v>315</v>
      </c>
      <c r="D45" s="52" t="s">
        <v>316</v>
      </c>
      <c r="E45" s="53" t="s">
        <v>378</v>
      </c>
      <c r="F45" s="40" t="s">
        <v>312</v>
      </c>
      <c r="G45" s="24" t="s">
        <v>379</v>
      </c>
      <c r="H45" s="40"/>
      <c r="I45" s="40" t="s">
        <v>319</v>
      </c>
      <c r="J45" s="53" t="s">
        <v>380</v>
      </c>
    </row>
    <row r="46" ht="22.5" spans="1:10">
      <c r="A46" s="23"/>
      <c r="B46" s="23"/>
      <c r="C46" s="23" t="s">
        <v>321</v>
      </c>
      <c r="D46" s="52" t="s">
        <v>322</v>
      </c>
      <c r="E46" s="53" t="s">
        <v>381</v>
      </c>
      <c r="F46" s="40" t="s">
        <v>298</v>
      </c>
      <c r="G46" s="24" t="s">
        <v>324</v>
      </c>
      <c r="H46" s="40" t="s">
        <v>300</v>
      </c>
      <c r="I46" s="40" t="s">
        <v>301</v>
      </c>
      <c r="J46" s="53" t="s">
        <v>382</v>
      </c>
    </row>
    <row r="47" ht="22.5" spans="1:10">
      <c r="A47" s="51" t="s">
        <v>260</v>
      </c>
      <c r="B47" s="23" t="s">
        <v>383</v>
      </c>
      <c r="C47" s="23"/>
      <c r="D47" s="23"/>
      <c r="E47" s="23"/>
      <c r="F47" s="23"/>
      <c r="G47" s="23"/>
      <c r="H47" s="23"/>
      <c r="I47" s="23"/>
      <c r="J47" s="23"/>
    </row>
    <row r="48" ht="13.5" spans="1:10">
      <c r="A48" s="23"/>
      <c r="B48" s="23"/>
      <c r="C48" s="23" t="s">
        <v>295</v>
      </c>
      <c r="D48" s="52" t="s">
        <v>296</v>
      </c>
      <c r="E48" s="53" t="s">
        <v>384</v>
      </c>
      <c r="F48" s="40" t="s">
        <v>312</v>
      </c>
      <c r="G48" s="24" t="s">
        <v>48</v>
      </c>
      <c r="H48" s="40" t="s">
        <v>385</v>
      </c>
      <c r="I48" s="40" t="s">
        <v>301</v>
      </c>
      <c r="J48" s="53" t="s">
        <v>386</v>
      </c>
    </row>
    <row r="49" ht="33.75" spans="1:10">
      <c r="A49" s="23"/>
      <c r="B49" s="23"/>
      <c r="C49" s="23" t="s">
        <v>295</v>
      </c>
      <c r="D49" s="52" t="s">
        <v>296</v>
      </c>
      <c r="E49" s="53" t="s">
        <v>387</v>
      </c>
      <c r="F49" s="40" t="s">
        <v>312</v>
      </c>
      <c r="G49" s="24" t="s">
        <v>388</v>
      </c>
      <c r="H49" s="40" t="s">
        <v>389</v>
      </c>
      <c r="I49" s="40" t="s">
        <v>301</v>
      </c>
      <c r="J49" s="53" t="s">
        <v>390</v>
      </c>
    </row>
    <row r="50" ht="33.75" spans="1:10">
      <c r="A50" s="23"/>
      <c r="B50" s="23"/>
      <c r="C50" s="23" t="s">
        <v>295</v>
      </c>
      <c r="D50" s="52" t="s">
        <v>307</v>
      </c>
      <c r="E50" s="53" t="s">
        <v>391</v>
      </c>
      <c r="F50" s="40" t="s">
        <v>312</v>
      </c>
      <c r="G50" s="24" t="s">
        <v>313</v>
      </c>
      <c r="H50" s="40" t="s">
        <v>300</v>
      </c>
      <c r="I50" s="40" t="s">
        <v>301</v>
      </c>
      <c r="J50" s="53" t="s">
        <v>390</v>
      </c>
    </row>
    <row r="51" ht="13.5" spans="1:10">
      <c r="A51" s="23"/>
      <c r="B51" s="23"/>
      <c r="C51" s="23" t="s">
        <v>295</v>
      </c>
      <c r="D51" s="52" t="s">
        <v>310</v>
      </c>
      <c r="E51" s="53" t="s">
        <v>392</v>
      </c>
      <c r="F51" s="40" t="s">
        <v>312</v>
      </c>
      <c r="G51" s="24" t="s">
        <v>313</v>
      </c>
      <c r="H51" s="40" t="s">
        <v>300</v>
      </c>
      <c r="I51" s="40" t="s">
        <v>301</v>
      </c>
      <c r="J51" s="53" t="s">
        <v>393</v>
      </c>
    </row>
    <row r="52" ht="33.75" spans="1:10">
      <c r="A52" s="23"/>
      <c r="B52" s="23"/>
      <c r="C52" s="23" t="s">
        <v>315</v>
      </c>
      <c r="D52" s="52" t="s">
        <v>316</v>
      </c>
      <c r="E52" s="53" t="s">
        <v>394</v>
      </c>
      <c r="F52" s="40" t="s">
        <v>312</v>
      </c>
      <c r="G52" s="24" t="s">
        <v>395</v>
      </c>
      <c r="H52" s="40"/>
      <c r="I52" s="40" t="s">
        <v>319</v>
      </c>
      <c r="J52" s="53" t="s">
        <v>390</v>
      </c>
    </row>
    <row r="53" ht="33.75" spans="1:10">
      <c r="A53" s="23"/>
      <c r="B53" s="23"/>
      <c r="C53" s="23" t="s">
        <v>321</v>
      </c>
      <c r="D53" s="52" t="s">
        <v>322</v>
      </c>
      <c r="E53" s="53" t="s">
        <v>396</v>
      </c>
      <c r="F53" s="40" t="s">
        <v>298</v>
      </c>
      <c r="G53" s="24" t="s">
        <v>299</v>
      </c>
      <c r="H53" s="40" t="s">
        <v>300</v>
      </c>
      <c r="I53" s="40" t="s">
        <v>301</v>
      </c>
      <c r="J53" s="53" t="s">
        <v>397</v>
      </c>
    </row>
    <row r="54" ht="56.25" spans="1:10">
      <c r="A54" s="51" t="s">
        <v>266</v>
      </c>
      <c r="B54" s="23" t="s">
        <v>398</v>
      </c>
      <c r="C54" s="23"/>
      <c r="D54" s="23"/>
      <c r="E54" s="23"/>
      <c r="F54" s="23"/>
      <c r="G54" s="23"/>
      <c r="H54" s="23"/>
      <c r="I54" s="23"/>
      <c r="J54" s="23"/>
    </row>
    <row r="55" ht="13.5" spans="1:10">
      <c r="A55" s="23"/>
      <c r="B55" s="23"/>
      <c r="C55" s="23" t="s">
        <v>295</v>
      </c>
      <c r="D55" s="52" t="s">
        <v>296</v>
      </c>
      <c r="E55" s="53" t="s">
        <v>399</v>
      </c>
      <c r="F55" s="40" t="s">
        <v>298</v>
      </c>
      <c r="G55" s="24" t="s">
        <v>400</v>
      </c>
      <c r="H55" s="40" t="s">
        <v>362</v>
      </c>
      <c r="I55" s="40" t="s">
        <v>301</v>
      </c>
      <c r="J55" s="53" t="s">
        <v>401</v>
      </c>
    </row>
    <row r="56" ht="13.5" spans="1:10">
      <c r="A56" s="23"/>
      <c r="B56" s="23"/>
      <c r="C56" s="23" t="s">
        <v>295</v>
      </c>
      <c r="D56" s="52" t="s">
        <v>296</v>
      </c>
      <c r="E56" s="53" t="s">
        <v>402</v>
      </c>
      <c r="F56" s="40" t="s">
        <v>298</v>
      </c>
      <c r="G56" s="24" t="s">
        <v>403</v>
      </c>
      <c r="H56" s="40" t="s">
        <v>404</v>
      </c>
      <c r="I56" s="40" t="s">
        <v>301</v>
      </c>
      <c r="J56" s="53" t="s">
        <v>405</v>
      </c>
    </row>
    <row r="57" ht="13.5" spans="1:10">
      <c r="A57" s="23"/>
      <c r="B57" s="23"/>
      <c r="C57" s="23" t="s">
        <v>295</v>
      </c>
      <c r="D57" s="52" t="s">
        <v>307</v>
      </c>
      <c r="E57" s="53" t="s">
        <v>406</v>
      </c>
      <c r="F57" s="40" t="s">
        <v>298</v>
      </c>
      <c r="G57" s="24" t="s">
        <v>332</v>
      </c>
      <c r="H57" s="40" t="s">
        <v>300</v>
      </c>
      <c r="I57" s="40" t="s">
        <v>301</v>
      </c>
      <c r="J57" s="53" t="s">
        <v>407</v>
      </c>
    </row>
    <row r="58" ht="13.5" spans="1:10">
      <c r="A58" s="23"/>
      <c r="B58" s="23"/>
      <c r="C58" s="23" t="s">
        <v>295</v>
      </c>
      <c r="D58" s="52" t="s">
        <v>310</v>
      </c>
      <c r="E58" s="53" t="s">
        <v>408</v>
      </c>
      <c r="F58" s="40" t="s">
        <v>298</v>
      </c>
      <c r="G58" s="24" t="s">
        <v>324</v>
      </c>
      <c r="H58" s="40" t="s">
        <v>300</v>
      </c>
      <c r="I58" s="40" t="s">
        <v>301</v>
      </c>
      <c r="J58" s="53" t="s">
        <v>409</v>
      </c>
    </row>
    <row r="59" ht="22.5" spans="1:10">
      <c r="A59" s="23"/>
      <c r="B59" s="23"/>
      <c r="C59" s="23" t="s">
        <v>315</v>
      </c>
      <c r="D59" s="52" t="s">
        <v>316</v>
      </c>
      <c r="E59" s="53" t="s">
        <v>410</v>
      </c>
      <c r="F59" s="40" t="s">
        <v>298</v>
      </c>
      <c r="G59" s="24" t="s">
        <v>338</v>
      </c>
      <c r="H59" s="40" t="s">
        <v>300</v>
      </c>
      <c r="I59" s="40" t="s">
        <v>301</v>
      </c>
      <c r="J59" s="53" t="s">
        <v>411</v>
      </c>
    </row>
    <row r="60" ht="13.5" spans="1:10">
      <c r="A60" s="23"/>
      <c r="B60" s="23"/>
      <c r="C60" s="23" t="s">
        <v>321</v>
      </c>
      <c r="D60" s="52" t="s">
        <v>322</v>
      </c>
      <c r="E60" s="53" t="s">
        <v>412</v>
      </c>
      <c r="F60" s="40" t="s">
        <v>298</v>
      </c>
      <c r="G60" s="24" t="s">
        <v>332</v>
      </c>
      <c r="H60" s="40" t="s">
        <v>300</v>
      </c>
      <c r="I60" s="40" t="s">
        <v>301</v>
      </c>
      <c r="J60" s="53" t="s">
        <v>413</v>
      </c>
    </row>
    <row r="61" ht="13.5" spans="1:10">
      <c r="A61" s="51" t="s">
        <v>258</v>
      </c>
      <c r="B61" s="23" t="s">
        <v>414</v>
      </c>
      <c r="C61" s="23"/>
      <c r="D61" s="23"/>
      <c r="E61" s="23"/>
      <c r="F61" s="23"/>
      <c r="G61" s="23"/>
      <c r="H61" s="23"/>
      <c r="I61" s="23"/>
      <c r="J61" s="23"/>
    </row>
    <row r="62" ht="33.75" spans="1:10">
      <c r="A62" s="23"/>
      <c r="B62" s="23"/>
      <c r="C62" s="23" t="s">
        <v>295</v>
      </c>
      <c r="D62" s="52" t="s">
        <v>296</v>
      </c>
      <c r="E62" s="53" t="s">
        <v>415</v>
      </c>
      <c r="F62" s="40" t="s">
        <v>298</v>
      </c>
      <c r="G62" s="24" t="s">
        <v>50</v>
      </c>
      <c r="H62" s="40" t="s">
        <v>416</v>
      </c>
      <c r="I62" s="40" t="s">
        <v>301</v>
      </c>
      <c r="J62" s="53" t="s">
        <v>417</v>
      </c>
    </row>
    <row r="63" ht="33.75" spans="1:10">
      <c r="A63" s="23"/>
      <c r="B63" s="23"/>
      <c r="C63" s="23" t="s">
        <v>295</v>
      </c>
      <c r="D63" s="52" t="s">
        <v>296</v>
      </c>
      <c r="E63" s="53" t="s">
        <v>418</v>
      </c>
      <c r="F63" s="40" t="s">
        <v>298</v>
      </c>
      <c r="G63" s="24" t="s">
        <v>419</v>
      </c>
      <c r="H63" s="40" t="s">
        <v>362</v>
      </c>
      <c r="I63" s="40" t="s">
        <v>301</v>
      </c>
      <c r="J63" s="53" t="s">
        <v>420</v>
      </c>
    </row>
    <row r="64" ht="45" spans="1:10">
      <c r="A64" s="23"/>
      <c r="B64" s="23"/>
      <c r="C64" s="23" t="s">
        <v>295</v>
      </c>
      <c r="D64" s="52" t="s">
        <v>307</v>
      </c>
      <c r="E64" s="53" t="s">
        <v>421</v>
      </c>
      <c r="F64" s="40" t="s">
        <v>298</v>
      </c>
      <c r="G64" s="24" t="s">
        <v>332</v>
      </c>
      <c r="H64" s="40" t="s">
        <v>300</v>
      </c>
      <c r="I64" s="40" t="s">
        <v>301</v>
      </c>
      <c r="J64" s="53" t="s">
        <v>422</v>
      </c>
    </row>
    <row r="65" ht="45" spans="1:10">
      <c r="A65" s="23"/>
      <c r="B65" s="23"/>
      <c r="C65" s="23" t="s">
        <v>295</v>
      </c>
      <c r="D65" s="52" t="s">
        <v>310</v>
      </c>
      <c r="E65" s="53" t="s">
        <v>423</v>
      </c>
      <c r="F65" s="40" t="s">
        <v>298</v>
      </c>
      <c r="G65" s="24" t="s">
        <v>324</v>
      </c>
      <c r="H65" s="40" t="s">
        <v>300</v>
      </c>
      <c r="I65" s="40" t="s">
        <v>301</v>
      </c>
      <c r="J65" s="53" t="s">
        <v>424</v>
      </c>
    </row>
    <row r="66" ht="22.5" spans="1:10">
      <c r="A66" s="23"/>
      <c r="B66" s="23"/>
      <c r="C66" s="23" t="s">
        <v>315</v>
      </c>
      <c r="D66" s="52" t="s">
        <v>425</v>
      </c>
      <c r="E66" s="53" t="s">
        <v>426</v>
      </c>
      <c r="F66" s="40" t="s">
        <v>298</v>
      </c>
      <c r="G66" s="24" t="s">
        <v>427</v>
      </c>
      <c r="H66" s="40" t="s">
        <v>389</v>
      </c>
      <c r="I66" s="40" t="s">
        <v>301</v>
      </c>
      <c r="J66" s="53" t="s">
        <v>428</v>
      </c>
    </row>
    <row r="67" ht="33.75" spans="1:10">
      <c r="A67" s="23"/>
      <c r="B67" s="23"/>
      <c r="C67" s="23" t="s">
        <v>315</v>
      </c>
      <c r="D67" s="52" t="s">
        <v>316</v>
      </c>
      <c r="E67" s="53" t="s">
        <v>429</v>
      </c>
      <c r="F67" s="40" t="s">
        <v>298</v>
      </c>
      <c r="G67" s="24" t="s">
        <v>430</v>
      </c>
      <c r="H67" s="40" t="s">
        <v>300</v>
      </c>
      <c r="I67" s="40" t="s">
        <v>301</v>
      </c>
      <c r="J67" s="53" t="s">
        <v>431</v>
      </c>
    </row>
    <row r="68" ht="22.5" spans="1:10">
      <c r="A68" s="23"/>
      <c r="B68" s="23"/>
      <c r="C68" s="23" t="s">
        <v>321</v>
      </c>
      <c r="D68" s="52" t="s">
        <v>322</v>
      </c>
      <c r="E68" s="53" t="s">
        <v>357</v>
      </c>
      <c r="F68" s="40" t="s">
        <v>298</v>
      </c>
      <c r="G68" s="24" t="s">
        <v>338</v>
      </c>
      <c r="H68" s="40" t="s">
        <v>300</v>
      </c>
      <c r="I68" s="40" t="s">
        <v>301</v>
      </c>
      <c r="J68" s="53" t="s">
        <v>432</v>
      </c>
    </row>
    <row r="69" ht="33.75" spans="1:10">
      <c r="A69" s="51" t="s">
        <v>276</v>
      </c>
      <c r="B69" s="23" t="s">
        <v>433</v>
      </c>
      <c r="C69" s="23"/>
      <c r="D69" s="23"/>
      <c r="E69" s="23"/>
      <c r="F69" s="23"/>
      <c r="G69" s="23"/>
      <c r="H69" s="23"/>
      <c r="I69" s="23"/>
      <c r="J69" s="23"/>
    </row>
    <row r="70" ht="45" spans="1:10">
      <c r="A70" s="23"/>
      <c r="B70" s="23"/>
      <c r="C70" s="23" t="s">
        <v>295</v>
      </c>
      <c r="D70" s="52" t="s">
        <v>296</v>
      </c>
      <c r="E70" s="53" t="s">
        <v>434</v>
      </c>
      <c r="F70" s="40" t="s">
        <v>312</v>
      </c>
      <c r="G70" s="24" t="s">
        <v>435</v>
      </c>
      <c r="H70" s="40" t="s">
        <v>349</v>
      </c>
      <c r="I70" s="40" t="s">
        <v>301</v>
      </c>
      <c r="J70" s="53" t="s">
        <v>346</v>
      </c>
    </row>
    <row r="71" ht="45" spans="1:10">
      <c r="A71" s="23"/>
      <c r="B71" s="23"/>
      <c r="C71" s="23" t="s">
        <v>295</v>
      </c>
      <c r="D71" s="52" t="s">
        <v>296</v>
      </c>
      <c r="E71" s="53" t="s">
        <v>436</v>
      </c>
      <c r="F71" s="40" t="s">
        <v>312</v>
      </c>
      <c r="G71" s="24" t="s">
        <v>437</v>
      </c>
      <c r="H71" s="40" t="s">
        <v>349</v>
      </c>
      <c r="I71" s="40" t="s">
        <v>301</v>
      </c>
      <c r="J71" s="53" t="s">
        <v>346</v>
      </c>
    </row>
    <row r="72" ht="45" spans="1:10">
      <c r="A72" s="23"/>
      <c r="B72" s="23"/>
      <c r="C72" s="23" t="s">
        <v>295</v>
      </c>
      <c r="D72" s="52" t="s">
        <v>307</v>
      </c>
      <c r="E72" s="53" t="s">
        <v>351</v>
      </c>
      <c r="F72" s="40" t="s">
        <v>298</v>
      </c>
      <c r="G72" s="24" t="s">
        <v>332</v>
      </c>
      <c r="H72" s="40" t="s">
        <v>300</v>
      </c>
      <c r="I72" s="40" t="s">
        <v>301</v>
      </c>
      <c r="J72" s="53" t="s">
        <v>352</v>
      </c>
    </row>
    <row r="73" ht="56.25" spans="1:10">
      <c r="A73" s="23"/>
      <c r="B73" s="23"/>
      <c r="C73" s="23" t="s">
        <v>295</v>
      </c>
      <c r="D73" s="52" t="s">
        <v>310</v>
      </c>
      <c r="E73" s="53" t="s">
        <v>438</v>
      </c>
      <c r="F73" s="40" t="s">
        <v>298</v>
      </c>
      <c r="G73" s="24" t="s">
        <v>332</v>
      </c>
      <c r="H73" s="40" t="s">
        <v>300</v>
      </c>
      <c r="I73" s="40" t="s">
        <v>301</v>
      </c>
      <c r="J73" s="53" t="s">
        <v>354</v>
      </c>
    </row>
    <row r="74" ht="33.75" spans="1:10">
      <c r="A74" s="23"/>
      <c r="B74" s="23"/>
      <c r="C74" s="23" t="s">
        <v>315</v>
      </c>
      <c r="D74" s="52" t="s">
        <v>316</v>
      </c>
      <c r="E74" s="53" t="s">
        <v>355</v>
      </c>
      <c r="F74" s="40" t="s">
        <v>298</v>
      </c>
      <c r="G74" s="24" t="s">
        <v>332</v>
      </c>
      <c r="H74" s="40" t="s">
        <v>300</v>
      </c>
      <c r="I74" s="40" t="s">
        <v>301</v>
      </c>
      <c r="J74" s="53" t="s">
        <v>439</v>
      </c>
    </row>
    <row r="75" ht="56.25" spans="1:10">
      <c r="A75" s="23"/>
      <c r="B75" s="23"/>
      <c r="C75" s="23" t="s">
        <v>321</v>
      </c>
      <c r="D75" s="52" t="s">
        <v>322</v>
      </c>
      <c r="E75" s="53" t="s">
        <v>357</v>
      </c>
      <c r="F75" s="40" t="s">
        <v>298</v>
      </c>
      <c r="G75" s="24" t="s">
        <v>324</v>
      </c>
      <c r="H75" s="40" t="s">
        <v>300</v>
      </c>
      <c r="I75" s="40" t="s">
        <v>301</v>
      </c>
      <c r="J75" s="53" t="s">
        <v>358</v>
      </c>
    </row>
    <row r="76" ht="67.5" spans="1:10">
      <c r="A76" s="51" t="s">
        <v>253</v>
      </c>
      <c r="B76" s="23" t="s">
        <v>440</v>
      </c>
      <c r="C76" s="23"/>
      <c r="D76" s="23"/>
      <c r="E76" s="23"/>
      <c r="F76" s="23"/>
      <c r="G76" s="23"/>
      <c r="H76" s="23"/>
      <c r="I76" s="23"/>
      <c r="J76" s="23"/>
    </row>
    <row r="77" ht="33.75" spans="1:10">
      <c r="A77" s="23"/>
      <c r="B77" s="23"/>
      <c r="C77" s="23" t="s">
        <v>295</v>
      </c>
      <c r="D77" s="52" t="s">
        <v>296</v>
      </c>
      <c r="E77" s="53" t="s">
        <v>360</v>
      </c>
      <c r="F77" s="40" t="s">
        <v>312</v>
      </c>
      <c r="G77" s="24" t="s">
        <v>441</v>
      </c>
      <c r="H77" s="40" t="s">
        <v>362</v>
      </c>
      <c r="I77" s="40" t="s">
        <v>301</v>
      </c>
      <c r="J77" s="53" t="s">
        <v>442</v>
      </c>
    </row>
    <row r="78" ht="56.25" spans="1:10">
      <c r="A78" s="23"/>
      <c r="B78" s="23"/>
      <c r="C78" s="23" t="s">
        <v>295</v>
      </c>
      <c r="D78" s="52" t="s">
        <v>307</v>
      </c>
      <c r="E78" s="53" t="s">
        <v>351</v>
      </c>
      <c r="F78" s="40" t="s">
        <v>312</v>
      </c>
      <c r="G78" s="24" t="s">
        <v>313</v>
      </c>
      <c r="H78" s="40" t="s">
        <v>300</v>
      </c>
      <c r="I78" s="40" t="s">
        <v>301</v>
      </c>
      <c r="J78" s="53" t="s">
        <v>443</v>
      </c>
    </row>
    <row r="79" ht="56.25" spans="1:10">
      <c r="A79" s="23"/>
      <c r="B79" s="23"/>
      <c r="C79" s="23" t="s">
        <v>295</v>
      </c>
      <c r="D79" s="52" t="s">
        <v>310</v>
      </c>
      <c r="E79" s="53" t="s">
        <v>365</v>
      </c>
      <c r="F79" s="40" t="s">
        <v>298</v>
      </c>
      <c r="G79" s="24" t="s">
        <v>299</v>
      </c>
      <c r="H79" s="40" t="s">
        <v>300</v>
      </c>
      <c r="I79" s="40" t="s">
        <v>301</v>
      </c>
      <c r="J79" s="53" t="s">
        <v>444</v>
      </c>
    </row>
    <row r="80" ht="56.25" spans="1:10">
      <c r="A80" s="23"/>
      <c r="B80" s="23"/>
      <c r="C80" s="23" t="s">
        <v>315</v>
      </c>
      <c r="D80" s="52" t="s">
        <v>316</v>
      </c>
      <c r="E80" s="53" t="s">
        <v>367</v>
      </c>
      <c r="F80" s="40" t="s">
        <v>298</v>
      </c>
      <c r="G80" s="24" t="s">
        <v>332</v>
      </c>
      <c r="H80" s="40" t="s">
        <v>300</v>
      </c>
      <c r="I80" s="40" t="s">
        <v>301</v>
      </c>
      <c r="J80" s="53" t="s">
        <v>445</v>
      </c>
    </row>
    <row r="81" ht="56.25" spans="1:10">
      <c r="A81" s="23"/>
      <c r="B81" s="23"/>
      <c r="C81" s="23" t="s">
        <v>315</v>
      </c>
      <c r="D81" s="52" t="s">
        <v>316</v>
      </c>
      <c r="E81" s="53" t="s">
        <v>369</v>
      </c>
      <c r="F81" s="40" t="s">
        <v>298</v>
      </c>
      <c r="G81" s="24" t="s">
        <v>332</v>
      </c>
      <c r="H81" s="40" t="s">
        <v>300</v>
      </c>
      <c r="I81" s="40" t="s">
        <v>301</v>
      </c>
      <c r="J81" s="53" t="s">
        <v>446</v>
      </c>
    </row>
    <row r="82" ht="33.75" spans="1:10">
      <c r="A82" s="23"/>
      <c r="B82" s="23"/>
      <c r="C82" s="23" t="s">
        <v>321</v>
      </c>
      <c r="D82" s="52" t="s">
        <v>322</v>
      </c>
      <c r="E82" s="53" t="s">
        <v>340</v>
      </c>
      <c r="F82" s="40" t="s">
        <v>298</v>
      </c>
      <c r="G82" s="24" t="s">
        <v>324</v>
      </c>
      <c r="H82" s="40" t="s">
        <v>300</v>
      </c>
      <c r="I82" s="40" t="s">
        <v>301</v>
      </c>
      <c r="J82" s="53" t="s">
        <v>447</v>
      </c>
    </row>
    <row r="83" ht="56.25" spans="1:10">
      <c r="A83" s="51" t="s">
        <v>274</v>
      </c>
      <c r="B83" s="23" t="s">
        <v>448</v>
      </c>
      <c r="C83" s="23"/>
      <c r="D83" s="23"/>
      <c r="E83" s="23"/>
      <c r="F83" s="23"/>
      <c r="G83" s="23"/>
      <c r="H83" s="23"/>
      <c r="I83" s="23"/>
      <c r="J83" s="23"/>
    </row>
    <row r="84" ht="22.5" spans="1:10">
      <c r="A84" s="23"/>
      <c r="B84" s="23"/>
      <c r="C84" s="23" t="s">
        <v>295</v>
      </c>
      <c r="D84" s="52" t="s">
        <v>296</v>
      </c>
      <c r="E84" s="53" t="s">
        <v>449</v>
      </c>
      <c r="F84" s="40" t="s">
        <v>312</v>
      </c>
      <c r="G84" s="24" t="s">
        <v>450</v>
      </c>
      <c r="H84" s="40" t="s">
        <v>362</v>
      </c>
      <c r="I84" s="40" t="s">
        <v>301</v>
      </c>
      <c r="J84" s="53" t="s">
        <v>451</v>
      </c>
    </row>
    <row r="85" ht="22.5" spans="1:10">
      <c r="A85" s="23"/>
      <c r="B85" s="23"/>
      <c r="C85" s="23" t="s">
        <v>295</v>
      </c>
      <c r="D85" s="52" t="s">
        <v>307</v>
      </c>
      <c r="E85" s="53" t="s">
        <v>351</v>
      </c>
      <c r="F85" s="40" t="s">
        <v>298</v>
      </c>
      <c r="G85" s="24" t="s">
        <v>332</v>
      </c>
      <c r="H85" s="40" t="s">
        <v>300</v>
      </c>
      <c r="I85" s="40" t="s">
        <v>301</v>
      </c>
      <c r="J85" s="53" t="s">
        <v>452</v>
      </c>
    </row>
    <row r="86" ht="56.25" spans="1:10">
      <c r="A86" s="23"/>
      <c r="B86" s="23"/>
      <c r="C86" s="23" t="s">
        <v>295</v>
      </c>
      <c r="D86" s="52" t="s">
        <v>310</v>
      </c>
      <c r="E86" s="53" t="s">
        <v>353</v>
      </c>
      <c r="F86" s="40" t="s">
        <v>298</v>
      </c>
      <c r="G86" s="24" t="s">
        <v>332</v>
      </c>
      <c r="H86" s="40" t="s">
        <v>300</v>
      </c>
      <c r="I86" s="40" t="s">
        <v>301</v>
      </c>
      <c r="J86" s="53" t="s">
        <v>354</v>
      </c>
    </row>
    <row r="87" ht="90" spans="1:10">
      <c r="A87" s="23"/>
      <c r="B87" s="23"/>
      <c r="C87" s="23" t="s">
        <v>315</v>
      </c>
      <c r="D87" s="52" t="s">
        <v>316</v>
      </c>
      <c r="E87" s="53" t="s">
        <v>355</v>
      </c>
      <c r="F87" s="40" t="s">
        <v>298</v>
      </c>
      <c r="G87" s="24" t="s">
        <v>332</v>
      </c>
      <c r="H87" s="40" t="s">
        <v>300</v>
      </c>
      <c r="I87" s="40" t="s">
        <v>301</v>
      </c>
      <c r="J87" s="53" t="s">
        <v>356</v>
      </c>
    </row>
    <row r="88" ht="56.25" spans="1:10">
      <c r="A88" s="23"/>
      <c r="B88" s="23"/>
      <c r="C88" s="23" t="s">
        <v>321</v>
      </c>
      <c r="D88" s="52" t="s">
        <v>322</v>
      </c>
      <c r="E88" s="53" t="s">
        <v>357</v>
      </c>
      <c r="F88" s="40" t="s">
        <v>298</v>
      </c>
      <c r="G88" s="24" t="s">
        <v>324</v>
      </c>
      <c r="H88" s="40" t="s">
        <v>300</v>
      </c>
      <c r="I88" s="40" t="s">
        <v>301</v>
      </c>
      <c r="J88" s="53" t="s">
        <v>358</v>
      </c>
    </row>
    <row r="89" ht="13.5" spans="1:10">
      <c r="A89" s="51" t="s">
        <v>264</v>
      </c>
      <c r="B89" s="23" t="s">
        <v>453</v>
      </c>
      <c r="C89" s="23"/>
      <c r="D89" s="23"/>
      <c r="E89" s="23"/>
      <c r="F89" s="23"/>
      <c r="G89" s="23"/>
      <c r="H89" s="23"/>
      <c r="I89" s="23"/>
      <c r="J89" s="23"/>
    </row>
    <row r="90" ht="22.5" spans="1:10">
      <c r="A90" s="23"/>
      <c r="B90" s="23"/>
      <c r="C90" s="23" t="s">
        <v>295</v>
      </c>
      <c r="D90" s="52" t="s">
        <v>296</v>
      </c>
      <c r="E90" s="53" t="s">
        <v>454</v>
      </c>
      <c r="F90" s="40" t="s">
        <v>312</v>
      </c>
      <c r="G90" s="24" t="s">
        <v>52</v>
      </c>
      <c r="H90" s="40" t="s">
        <v>385</v>
      </c>
      <c r="I90" s="40" t="s">
        <v>301</v>
      </c>
      <c r="J90" s="53" t="s">
        <v>455</v>
      </c>
    </row>
    <row r="91" ht="22.5" spans="1:10">
      <c r="A91" s="23"/>
      <c r="B91" s="23"/>
      <c r="C91" s="23" t="s">
        <v>295</v>
      </c>
      <c r="D91" s="52" t="s">
        <v>307</v>
      </c>
      <c r="E91" s="53" t="s">
        <v>456</v>
      </c>
      <c r="F91" s="40" t="s">
        <v>312</v>
      </c>
      <c r="G91" s="24" t="s">
        <v>313</v>
      </c>
      <c r="H91" s="40" t="s">
        <v>300</v>
      </c>
      <c r="I91" s="40" t="s">
        <v>301</v>
      </c>
      <c r="J91" s="53" t="s">
        <v>457</v>
      </c>
    </row>
    <row r="92" ht="13.5" spans="1:10">
      <c r="A92" s="23"/>
      <c r="B92" s="23"/>
      <c r="C92" s="23" t="s">
        <v>295</v>
      </c>
      <c r="D92" s="52" t="s">
        <v>310</v>
      </c>
      <c r="E92" s="53" t="s">
        <v>458</v>
      </c>
      <c r="F92" s="40" t="s">
        <v>312</v>
      </c>
      <c r="G92" s="24" t="s">
        <v>313</v>
      </c>
      <c r="H92" s="40" t="s">
        <v>300</v>
      </c>
      <c r="I92" s="40" t="s">
        <v>301</v>
      </c>
      <c r="J92" s="53" t="s">
        <v>459</v>
      </c>
    </row>
    <row r="93" ht="13.5" spans="1:10">
      <c r="A93" s="23"/>
      <c r="B93" s="23"/>
      <c r="C93" s="23" t="s">
        <v>315</v>
      </c>
      <c r="D93" s="52" t="s">
        <v>316</v>
      </c>
      <c r="E93" s="53" t="s">
        <v>460</v>
      </c>
      <c r="F93" s="40" t="s">
        <v>312</v>
      </c>
      <c r="G93" s="24" t="s">
        <v>395</v>
      </c>
      <c r="H93" s="40"/>
      <c r="I93" s="40" t="s">
        <v>319</v>
      </c>
      <c r="J93" s="53" t="s">
        <v>461</v>
      </c>
    </row>
    <row r="94" ht="13.5" spans="1:10">
      <c r="A94" s="23"/>
      <c r="B94" s="23"/>
      <c r="C94" s="23" t="s">
        <v>321</v>
      </c>
      <c r="D94" s="52" t="s">
        <v>322</v>
      </c>
      <c r="E94" s="53" t="s">
        <v>462</v>
      </c>
      <c r="F94" s="40" t="s">
        <v>298</v>
      </c>
      <c r="G94" s="24" t="s">
        <v>332</v>
      </c>
      <c r="H94" s="40" t="s">
        <v>300</v>
      </c>
      <c r="I94" s="40" t="s">
        <v>301</v>
      </c>
      <c r="J94" s="53" t="s">
        <v>463</v>
      </c>
    </row>
  </sheetData>
  <mergeCells count="13">
    <mergeCell ref="A1:J1"/>
    <mergeCell ref="A2:J2"/>
    <mergeCell ref="A3:J3"/>
    <mergeCell ref="A4:A5"/>
    <mergeCell ref="B4:B5"/>
    <mergeCell ref="C4:C5"/>
    <mergeCell ref="D4:D5"/>
    <mergeCell ref="E4:E5"/>
    <mergeCell ref="F4:F5"/>
    <mergeCell ref="G4:G5"/>
    <mergeCell ref="H4:H5"/>
    <mergeCell ref="I4:I5"/>
    <mergeCell ref="J4:J5"/>
  </mergeCells>
  <pageMargins left="0.161111111111111" right="0.161111111111111" top="0.409027777777778" bottom="0.409027777777778" header="0.5" footer="0.5"/>
  <pageSetup paperSize="1" scale="80" pageOrder="overThenDown"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 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dcterms:created xsi:type="dcterms:W3CDTF">2026-03-03T23:54:00Z</dcterms:created>
  <dcterms:modified xsi:type="dcterms:W3CDTF">2026-03-04T00:48:21Z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BDABB382EFC94E51AA6556524228A599</vt:lpwstr>
  </property>
  <property fmtid="{D5CDD505-2E9C-101B-9397-08002B2CF9AE}" pid="3" name="KSOProductBuildVer">
    <vt:lpwstr>2052-11.8.2.12287</vt:lpwstr>
  </property>
</Properties>
</file>