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<sst xmlns="http://schemas.openxmlformats.org/spreadsheetml/2006/main" count="800" uniqueCount="322">
  <si>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</si>
  <si>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</si>
  <si>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</si>
  <si>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</si>
  <si>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</si>
  <si>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</si>
  <si>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</si>
  <si>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</si>
  <si>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</si>
  <si>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</si>
  <si>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</si>
  <si>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</si>
  <si>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</si>
  <si>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</si>
  <si>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</si>
  <si>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</si>
  <si>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</si>
  <si>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</si>
  <si>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</si>
  <si>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</si>
  <si>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</si>
  <si>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</si>
  <si>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</si>
  <si>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</si>
  <si>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</si>
  <si>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</si>
  <si>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</si>
  <si>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</si>
  <si>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</si>
  <si>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</si>
  <si>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</si>
  <si>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</si>
  <si>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</si>
  <si>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</si>
  <si>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</si>
  <si>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</si>
  <si>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</si>
  <si>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</si>
  <si>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</si>
  <si>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</si>
  <si>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</si>
  <si>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</si>
  <si>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</si>
  <si>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</si>
  <si>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</si>
  <si>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</si>
  <si>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3</t>
  </si>
  <si>
    <t>4</t>
  </si>
  <si>
    <t>5</t>
  </si>
  <si>
    <t>6</t>
  </si>
  <si>
    <t>7</t>
  </si>
  <si>
    <t>8</t>
  </si>
  <si>
    <t>9</t>
  </si>
  <si>
    <t>207</t>
  </si>
  <si>
    <t>元江哈尼族彝族傣族自治县妇女联合会</t>
  </si>
  <si>
    <t>207001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</si>
  <si>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</si>
  <si>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</si>
  <si>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</si>
  <si>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</si>
  <si>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</si>
  <si>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</si>
  <si>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</si>
  <si>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</si>
  <si>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</si>
  <si>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</si>
  <si>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</si>
  <si>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</si>
  <si>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</si>
  <si>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2</t>
  </si>
  <si>
    <t>10</t>
  </si>
  <si>
    <t>201</t>
  </si>
  <si>
    <t>20129</t>
  </si>
  <si>
    <t>群众团体事务</t>
  </si>
  <si>
    <t>2012901</t>
  </si>
  <si>
    <t>行政运行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</si>
  <si>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</si>
  <si>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</si>
  <si>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</si>
  <si>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</si>
  <si>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</si>
  <si>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</si>
  <si>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</si>
  <si>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</si>
  <si>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</si>
  <si>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</si>
  <si>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</si>
  <si>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</si>
  <si>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</si>
  <si>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</si>
  <si>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</si>
  <si>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</si>
  <si>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</si>
  <si>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</si>
  <si>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</si>
  <si>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</si>
  <si>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</si>
  <si>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</si>
  <si>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</si>
  <si>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</si>
  <si>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</si>
  <si>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</si>
  <si>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</si>
  <si>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</si>
  <si>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</si>
  <si>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</si>
  <si>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</si>
  <si>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</si>
  <si>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</si>
  <si>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</si>
  <si>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</si>
  <si>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</si>
  <si>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</si>
  <si>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</si>
  <si>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</si>
  <si>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</si>
  <si>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</si>
  <si>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</si>
  <si>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</si>
  <si>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</si>
  <si>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</si>
  <si>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</si>
  <si>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</si>
  <si>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</si>
  <si>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</si>
  <si>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</si>
  <si>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</si>
  <si>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</si>
  <si>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</si>
  <si>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</si>
  <si>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</si>
  <si>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</si>
  <si>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</si>
  <si>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</si>
  <si>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</si>
  <si>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</si>
  <si>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</si>
  <si>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</si>
  <si>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</si>
  <si>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</si>
  <si>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</si>
  <si>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</si>
  <si>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</si>
  <si>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</si>
  <si>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</si>
  <si>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</si>
  <si>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</si>
  <si>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</si>
  <si>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530428210000000017344</t>
  </si>
  <si>
    <t>行政人员支出工资</t>
  </si>
  <si>
    <t>30101</t>
  </si>
  <si>
    <t>基本工资</t>
  </si>
  <si>
    <t>30102</t>
  </si>
  <si>
    <t>津贴补贴</t>
  </si>
  <si>
    <t>30103</t>
  </si>
  <si>
    <t>奖金</t>
  </si>
  <si>
    <t>530428210000000017345</t>
  </si>
  <si>
    <t>事业人员支出工资</t>
  </si>
  <si>
    <t>30107</t>
  </si>
  <si>
    <t>绩效工资</t>
  </si>
  <si>
    <t>530428210000000017346</t>
  </si>
  <si>
    <t>社会保障缴费</t>
  </si>
  <si>
    <t>30112</t>
  </si>
  <si>
    <t>其他社会保障缴费</t>
  </si>
  <si>
    <t>30108</t>
  </si>
  <si>
    <t>机关事业单位基本养老保险缴费</t>
  </si>
  <si>
    <t>30110</t>
  </si>
  <si>
    <t>职工基本医疗保险缴费</t>
  </si>
  <si>
    <t>530428210000000017347</t>
  </si>
  <si>
    <t>30113</t>
  </si>
  <si>
    <t>530428210000000017350</t>
  </si>
  <si>
    <t>行政人员公务交通补贴</t>
  </si>
  <si>
    <t>30239</t>
  </si>
  <si>
    <t>其他交通费用</t>
  </si>
  <si>
    <t>530428210000000017351</t>
  </si>
  <si>
    <t>工会经费</t>
  </si>
  <si>
    <t>30228</t>
  </si>
  <si>
    <t>530428210000000017352</t>
  </si>
  <si>
    <t>一般公用经费</t>
  </si>
  <si>
    <t>30201</t>
  </si>
  <si>
    <t>办公费</t>
  </si>
  <si>
    <t>30211</t>
  </si>
  <si>
    <t>差旅费</t>
  </si>
  <si>
    <t>30299</t>
  </si>
  <si>
    <t>其他商品和服务支出</t>
  </si>
  <si>
    <t>530428221100000398128</t>
  </si>
  <si>
    <t>30217</t>
  </si>
  <si>
    <t>530428231100001462474</t>
  </si>
  <si>
    <t>离退休生活补助</t>
  </si>
  <si>
    <t>30305</t>
  </si>
  <si>
    <t>生活补助</t>
  </si>
  <si>
    <t>530428231100001462475</t>
  </si>
  <si>
    <t>福利费</t>
  </si>
  <si>
    <t>30229</t>
  </si>
  <si>
    <t>530428231100001462497</t>
  </si>
  <si>
    <t>奖励性绩效工资</t>
  </si>
  <si>
    <t>530428231100001462499</t>
  </si>
  <si>
    <t>综合效能考核奖</t>
  </si>
  <si>
    <t>预算05-1表</t>
  </si>
  <si>
    <t>2025年部门项目支出预算表</t>
  </si>
  <si>
    <t>项目分类</t>
  </si>
  <si>
    <t>项目单位</t>
  </si>
  <si>
    <t>经济科目编码</t>
  </si>
  <si>
    <t>本年拨款</t>
  </si>
  <si>
    <t>其中：本次下达</t>
  </si>
  <si>
    <t>离退休人员死亡一次性抚恤金及丧葬补助项目经费</t>
  </si>
  <si>
    <t>312 民生类</t>
  </si>
  <si>
    <t>530428251100003617824</t>
  </si>
  <si>
    <t>30304</t>
  </si>
  <si>
    <t>抚恤金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</si>
  <si>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</si>
  <si>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</si>
  <si>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</si>
  <si>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</si>
  <si>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</si>
  <si>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</si>
  <si>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</si>
  <si>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</si>
  <si>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</si>
  <si>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</si>
  <si>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</si>
  <si>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</si>
  <si>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1471806.32</t>
  </si>
  <si>
    <t>单位人员李雪琴2022年7月25日死亡，用于发放补助单位死亡人员一次性抚恤金及安葬费225612.40元。</t>
  </si>
  <si>
    <t>产出指标</t>
  </si>
  <si>
    <t>数量指标</t>
  </si>
  <si>
    <t>符合条件的补助对象和补助率</t>
  </si>
  <si>
    <t>&gt;=</t>
  </si>
  <si>
    <t>95</t>
  </si>
  <si>
    <t>%</t>
  </si>
  <si>
    <t>定量指标</t>
  </si>
  <si>
    <t>反映符合条件的补助对象应救尽救的情况。
符合条件的补助对象补助率=补助对象数/申请补助符合对象数*100%</t>
  </si>
  <si>
    <t>质量指标</t>
  </si>
  <si>
    <t>机关事业单位补助对象基础信息完成率</t>
  </si>
  <si>
    <t>反映机关事业单位补助对象基础信息完成率。
机关事业单位补助对象基础信息完成率=机关事业单位补助对象基础信息完整人数/机关事业单位补助对象人数*100%</t>
  </si>
  <si>
    <t>时效指标</t>
  </si>
  <si>
    <t>补助资金发放及时率</t>
  </si>
  <si>
    <t>90</t>
  </si>
  <si>
    <t>反映资金发放的及时性。
补助资金发放及时率=按时发放资金的县（市、区）个数/县（市、区）总数*100%</t>
  </si>
  <si>
    <t>补助审核审批时限达标率</t>
  </si>
  <si>
    <t>=</t>
  </si>
  <si>
    <t>100</t>
  </si>
  <si>
    <t>反映审核审批及时性。
补助审核审批时限达标率=时限内完成审核审批件数/审核审批总件数*100%</t>
  </si>
  <si>
    <t>成本指标</t>
  </si>
  <si>
    <t>社会成本指标</t>
  </si>
  <si>
    <t>&lt;=</t>
  </si>
  <si>
    <t>反映补助标准控制情况。机关事业单位及离退休死亡人员补助执行当地生活标准控制率=实际人均补助额/当地机关事业单位及离退休人员生活标准额*100%</t>
  </si>
  <si>
    <t>效益指标</t>
  </si>
  <si>
    <t>社会效益</t>
  </si>
  <si>
    <t>机关事业单位职工死亡人员补助标准水平</t>
  </si>
  <si>
    <t>不低于上年</t>
  </si>
  <si>
    <t>年</t>
  </si>
  <si>
    <t>反映全市行政机关事业及离退休人员死亡一次性抚恤金及丧葬费补助不低于上一年。</t>
  </si>
  <si>
    <t>满意度指标</t>
  </si>
  <si>
    <t>服务对象满意度</t>
  </si>
  <si>
    <t>受助对象满意度</t>
  </si>
  <si>
    <t>85</t>
  </si>
  <si>
    <t>定性指标</t>
  </si>
  <si>
    <t>反映受助对象的满意度情况。</t>
  </si>
  <si>
    <t>预算06表</t>
  </si>
  <si>
    <t>2025年部门政府性基金预算支出预算表</t>
  </si>
  <si>
    <t>政府性基金预算支出</t>
  </si>
  <si>
    <t>备注：本单位2025年无政府性基金</t>
  </si>
  <si>
    <t>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</si>
  <si>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</si>
  <si>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</si>
  <si>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</si>
  <si>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</si>
  <si>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</si>
  <si>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</si>
  <si>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</si>
  <si>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</si>
  <si>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</si>
  <si>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</si>
  <si>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</si>
  <si>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</si>
  <si>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备注：本单位2025年无政府采购预算。</t>
  </si>
  <si>
    <t>预算08表</t>
  </si>
  <si>
    <t>2025年部门政府购买服务预算表</t>
  </si>
  <si>
    <t>政府购买服务项目</t>
  </si>
  <si>
    <t>政府购买服务目录</t>
  </si>
  <si>
    <t>政府购买服务指导性目录代码</t>
  </si>
  <si>
    <t>备注：本单位2025年度无政府购买服务预算。</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</si>
  <si>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</si>
  <si>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</si>
  <si>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</si>
  <si>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</si>
  <si>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</si>
  <si>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</si>
  <si>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</si>
  <si>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</si>
  <si>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</si>
  <si>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</si>
  <si>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</si>
  <si>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</si>
  <si>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</si>
  <si>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</si>
  <si>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</si>
  <si>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</si>
  <si>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</si>
  <si>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</si>
  <si>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备注：本单位2025年无对下转移支付预算。</t>
  </si>
  <si>
    <t>预算09-2表</t>
  </si>
  <si>
    <t>2025年对下转移支付绩效目标表</t>
  </si>
  <si>
    <t>备注：本单位2025年无对下转移支付绩效目标。</t>
  </si>
  <si>
    <t>预算10表</t>
  </si>
  <si>
    <t>2025年新增资产配置表</t>
  </si>
  <si>
    <t>资产类别</t>
  </si>
  <si>
    <t>资产分类代码.名称</t>
  </si>
  <si>
    <t>资产名称</t>
  </si>
  <si>
    <t>财政部门批复数（元）</t>
  </si>
  <si>
    <t>单价</t>
  </si>
  <si>
    <t>金额</t>
  </si>
  <si>
    <t>备注：本单位2025年无新增资产。</t>
  </si>
  <si>
    <t>预算11表</t>
  </si>
  <si>
    <t>2025年上级补助项目支出预算表</t>
  </si>
  <si>
    <t>上级补助</t>
  </si>
  <si>
    <t>备注：2025年度本单位无上级补助项目支出。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</si>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</sst>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9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0" fillId="0" borderId="0" xfId="0" applyFont="1" applyFill="1">
      <alignment vertical="top"/>
    </xf>
    <xf numFmtId="0" fontId="0" fillId="0" borderId="0" xfId="0" applyFont="1" applyFill="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6" fontId="3" fillId="0" borderId="1" xfId="51" applyNumberFormat="1" applyFont="1" applyFill="1" applyBorder="1">
      <alignment horizontal="right" vertical="center"/>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6" fontId="3" fillId="0" borderId="1" xfId="51" applyNumberFormat="1" applyFont="1" applyFill="1" applyBorder="1">
      <alignment horizontal="right" vertical="center"/>
    </xf>
    <xf numFmtId="49" fontId="3" fillId="0" borderId="1" xfId="50" applyNumberFormat="1" applyFont="1" applyFill="1" applyBorder="1">
      <alignment horizontal="left" vertical="center" wrapText="1"/>
    </xf>
    <xf numFmtId="49" fontId="3" fillId="0" borderId="1" xfId="50" applyNumberFormat="1" applyFont="1" applyFill="1" applyBorder="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D19" sqref="D1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"单位名称："&amp;"元江哈尼族彝族傣族自治县妇女联合会"</f>
        <v>单位名称：元江哈尼族彝族傣族自治县妇女联合会</v>
      </c>
      <c r="B4" s="5"/>
      <c r="C4" s="7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1471806.32</v>
      </c>
      <c r="C8" s="15" t="str">
        <f>"一"&amp;"、"&amp;"一般公共服务支出"</f>
        <v>一、一般公共服务支出</v>
      </c>
      <c r="D8" s="17">
        <v>967062.34</v>
      </c>
    </row>
    <row r="9" ht="22.5" customHeight="1" spans="1:4">
      <c r="A9" s="15" t="s">
        <v>9</v>
      </c>
      <c r="B9" s="17"/>
      <c r="C9" s="15" t="str">
        <f>"二"&amp;"、"&amp;"社会保障和就业支出"</f>
        <v>二、社会保障和就业支出</v>
      </c>
      <c r="D9" s="17">
        <v>344406.32</v>
      </c>
    </row>
    <row r="10" ht="22.5" customHeight="1" spans="1:4">
      <c r="A10" s="15" t="s">
        <v>10</v>
      </c>
      <c r="B10" s="17"/>
      <c r="C10" s="15" t="str">
        <f>"三"&amp;"、"&amp;"卫生健康支出"</f>
        <v>三、卫生健康支出</v>
      </c>
      <c r="D10" s="17">
        <v>61913.66</v>
      </c>
    </row>
    <row r="11" ht="22.5" customHeight="1" spans="1:4">
      <c r="A11" s="15" t="s">
        <v>11</v>
      </c>
      <c r="B11" s="17"/>
      <c r="C11" s="15" t="str">
        <f>"四"&amp;"、"&amp;"住房保障支出"</f>
        <v>四、住房保障支出</v>
      </c>
      <c r="D11" s="17">
        <v>98424</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8" t="s">
        <v>16</v>
      </c>
      <c r="B16" s="17"/>
      <c r="C16" s="81"/>
      <c r="D16" s="17"/>
    </row>
    <row r="17" ht="22.5" customHeight="1" spans="1:4">
      <c r="A17" s="78" t="s">
        <v>17</v>
      </c>
      <c r="B17" s="17"/>
      <c r="C17" s="81"/>
      <c r="D17" s="17"/>
    </row>
    <row r="18" ht="22.5" customHeight="1" spans="1:4">
      <c r="A18" s="78"/>
      <c r="B18" s="17"/>
      <c r="C18" s="81"/>
      <c r="D18" s="17"/>
    </row>
    <row r="19" ht="22.5" customHeight="1" spans="1:4">
      <c r="A19" s="79" t="s">
        <v>18</v>
      </c>
      <c r="B19" s="80">
        <v>1471806.32</v>
      </c>
      <c r="C19" s="81" t="s">
        <v>19</v>
      </c>
      <c r="D19" s="80">
        <v>1471806.32</v>
      </c>
    </row>
    <row r="20" ht="22.5" customHeight="1" spans="1:4">
      <c r="A20" s="88" t="s">
        <v>20</v>
      </c>
      <c r="B20" s="17"/>
      <c r="C20" s="89" t="s">
        <v>21</v>
      </c>
      <c r="D20" s="47"/>
    </row>
    <row r="21" ht="22.5" customHeight="1" spans="1:4">
      <c r="A21" s="78" t="s">
        <v>22</v>
      </c>
      <c r="B21" s="80"/>
      <c r="C21" s="78" t="s">
        <v>22</v>
      </c>
      <c r="D21" s="80"/>
    </row>
    <row r="22" ht="22.5" customHeight="1" spans="1:4">
      <c r="A22" s="78" t="s">
        <v>23</v>
      </c>
      <c r="B22" s="80"/>
      <c r="C22" s="78" t="s">
        <v>23</v>
      </c>
      <c r="D22" s="80"/>
    </row>
    <row r="23" ht="22.5" customHeight="1" spans="1:4">
      <c r="A23" s="79" t="s">
        <v>24</v>
      </c>
      <c r="B23" s="80">
        <v>1471806.32</v>
      </c>
      <c r="C23" s="81" t="s">
        <v>25</v>
      </c>
      <c r="D23" s="80">
        <v>1471806.32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C15" sqref="C15"/>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"单位名称："&amp;"元江哈尼族彝族傣族自治县妇女联合会"</f>
        <v>单位名称：元江哈尼族彝族傣族自治县妇女联合会</v>
      </c>
      <c r="B4" s="5"/>
      <c r="C4" s="5"/>
      <c r="D4" s="5"/>
      <c r="E4" s="52"/>
      <c r="F4" s="52"/>
      <c r="G4" s="52"/>
      <c r="H4" s="52"/>
      <c r="I4" s="6"/>
      <c r="J4" s="6"/>
      <c r="K4" s="6"/>
      <c r="L4" s="6"/>
      <c r="M4" s="6"/>
      <c r="N4" s="6"/>
      <c r="O4" s="6"/>
      <c r="P4" s="6"/>
      <c r="Q4" s="6"/>
      <c r="R4" s="6"/>
      <c r="S4" s="6" t="s">
        <v>28</v>
      </c>
    </row>
    <row r="5" ht="18.75" customHeight="1" spans="1:19">
      <c r="A5" s="13" t="s">
        <v>29</v>
      </c>
      <c r="B5" s="82" t="s">
        <v>30</v>
      </c>
      <c r="C5" s="82" t="s">
        <v>31</v>
      </c>
      <c r="D5" s="82" t="s">
        <v>32</v>
      </c>
      <c r="E5" s="82"/>
      <c r="F5" s="82"/>
      <c r="G5" s="82"/>
      <c r="H5" s="82"/>
      <c r="I5" s="82"/>
      <c r="J5" s="85"/>
      <c r="K5" s="85"/>
      <c r="L5" s="85"/>
      <c r="M5" s="85"/>
      <c r="N5" s="85"/>
      <c r="O5" s="82" t="s">
        <v>20</v>
      </c>
      <c r="P5" s="82"/>
      <c r="Q5" s="82"/>
      <c r="R5" s="82"/>
      <c r="S5" s="82"/>
    </row>
    <row r="6" ht="18.75" customHeight="1" spans="1:19">
      <c r="A6" s="13"/>
      <c r="B6" s="82"/>
      <c r="C6" s="82"/>
      <c r="D6" s="83" t="s">
        <v>33</v>
      </c>
      <c r="E6" s="83" t="s">
        <v>34</v>
      </c>
      <c r="F6" s="83" t="s">
        <v>35</v>
      </c>
      <c r="G6" s="83" t="s">
        <v>36</v>
      </c>
      <c r="H6" s="83" t="s">
        <v>37</v>
      </c>
      <c r="I6" s="86" t="s">
        <v>38</v>
      </c>
      <c r="J6" s="87"/>
      <c r="K6" s="87"/>
      <c r="L6" s="87"/>
      <c r="M6" s="87"/>
      <c r="N6" s="87"/>
      <c r="O6" s="86" t="s">
        <v>33</v>
      </c>
      <c r="P6" s="86" t="s">
        <v>34</v>
      </c>
      <c r="Q6" s="86" t="s">
        <v>35</v>
      </c>
      <c r="R6" s="86" t="s">
        <v>36</v>
      </c>
      <c r="S6" s="83" t="s">
        <v>39</v>
      </c>
    </row>
    <row r="7" ht="18.75" customHeight="1" spans="1:19">
      <c r="A7" s="13"/>
      <c r="B7" s="82"/>
      <c r="C7" s="82"/>
      <c r="D7" s="83"/>
      <c r="E7" s="83"/>
      <c r="F7" s="83"/>
      <c r="G7" s="83"/>
      <c r="H7" s="83"/>
      <c r="I7" s="86" t="s">
        <v>33</v>
      </c>
      <c r="J7" s="86" t="s">
        <v>40</v>
      </c>
      <c r="K7" s="86" t="s">
        <v>41</v>
      </c>
      <c r="L7" s="86" t="s">
        <v>42</v>
      </c>
      <c r="M7" s="86" t="s">
        <v>43</v>
      </c>
      <c r="N7" s="86" t="s">
        <v>44</v>
      </c>
      <c r="O7" s="86"/>
      <c r="P7" s="86"/>
      <c r="Q7" s="86"/>
      <c r="R7" s="86"/>
      <c r="S7" s="83"/>
    </row>
    <row r="8" ht="18.75" customHeight="1" spans="1:19">
      <c r="A8" s="84" t="s">
        <v>45</v>
      </c>
      <c r="B8" s="14"/>
      <c r="C8" s="14" t="s">
        <v>46</v>
      </c>
      <c r="D8" s="14" t="s">
        <v>47</v>
      </c>
      <c r="E8" s="84" t="s">
        <v>48</v>
      </c>
      <c r="F8" s="14" t="s">
        <v>49</v>
      </c>
      <c r="G8" s="14" t="s">
        <v>50</v>
      </c>
      <c r="H8" s="84" t="s">
        <v>51</v>
      </c>
      <c r="I8" s="14" t="s">
        <v>52</v>
      </c>
      <c r="J8" s="14">
        <v>10</v>
      </c>
      <c r="K8" s="14">
        <v>11</v>
      </c>
      <c r="L8" s="14">
        <v>12</v>
      </c>
      <c r="M8" s="14">
        <v>13</v>
      </c>
      <c r="N8" s="14">
        <v>14</v>
      </c>
      <c r="O8" s="14">
        <v>15</v>
      </c>
      <c r="P8" s="14">
        <v>16</v>
      </c>
      <c r="Q8" s="14">
        <v>17</v>
      </c>
      <c r="R8" s="14">
        <v>18</v>
      </c>
      <c r="S8" s="14">
        <v>19</v>
      </c>
    </row>
    <row r="9" ht="20.25" customHeight="1" spans="1:19">
      <c r="A9" s="16" t="s">
        <v>53</v>
      </c>
      <c r="B9" s="16" t="s">
        <v>54</v>
      </c>
      <c r="C9" s="17">
        <v>1471806.32</v>
      </c>
      <c r="D9" s="17">
        <v>1471806.32</v>
      </c>
      <c r="E9" s="17">
        <v>1471806.32</v>
      </c>
      <c r="F9" s="17"/>
      <c r="G9" s="17"/>
      <c r="H9" s="17"/>
      <c r="I9" s="17"/>
      <c r="J9" s="17"/>
      <c r="K9" s="17"/>
      <c r="L9" s="17"/>
      <c r="M9" s="17"/>
      <c r="N9" s="17"/>
      <c r="O9" s="17"/>
      <c r="P9" s="17"/>
      <c r="Q9" s="17"/>
      <c r="R9" s="17"/>
      <c r="S9" s="17"/>
    </row>
    <row r="10" ht="20.25" customHeight="1" spans="1:19">
      <c r="A10" s="75" t="s">
        <v>55</v>
      </c>
      <c r="B10" s="75" t="s">
        <v>54</v>
      </c>
      <c r="C10" s="17">
        <v>1471806.32</v>
      </c>
      <c r="D10" s="17">
        <v>1471806.32</v>
      </c>
      <c r="E10" s="17">
        <v>1471806.32</v>
      </c>
      <c r="F10" s="17"/>
      <c r="G10" s="17"/>
      <c r="H10" s="17"/>
      <c r="I10" s="17"/>
      <c r="J10" s="17"/>
      <c r="K10" s="17"/>
      <c r="L10" s="17"/>
      <c r="M10" s="17"/>
      <c r="N10" s="17"/>
      <c r="O10" s="23"/>
      <c r="P10" s="23"/>
      <c r="Q10" s="23"/>
      <c r="R10" s="23"/>
      <c r="S10" s="23"/>
    </row>
    <row r="11" ht="20.25" customHeight="1" spans="1:19">
      <c r="A11" s="46" t="s">
        <v>31</v>
      </c>
      <c r="B11" s="46"/>
      <c r="C11" s="17">
        <v>1471806.32</v>
      </c>
      <c r="D11" s="17">
        <v>1471806.32</v>
      </c>
      <c r="E11" s="17">
        <v>1471806.32</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D19" sqref="D19"/>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56</v>
      </c>
    </row>
    <row r="3" ht="37.5" customHeight="1" spans="1:15">
      <c r="A3" s="4" t="s">
        <v>57</v>
      </c>
      <c r="B3" s="4"/>
      <c r="C3" s="4"/>
      <c r="D3" s="4"/>
      <c r="E3" s="4"/>
      <c r="F3" s="4"/>
      <c r="G3" s="4"/>
      <c r="H3" s="4"/>
      <c r="I3" s="4"/>
      <c r="J3" s="4"/>
      <c r="K3" s="51"/>
      <c r="L3" s="51"/>
      <c r="M3" s="51"/>
      <c r="N3" s="51"/>
      <c r="O3" s="51"/>
    </row>
    <row r="4" ht="18.75" customHeight="1" spans="1:15">
      <c r="A4" s="43" t="str">
        <f>"单位名称："&amp;"元江哈尼族彝族傣族自治县妇女联合会"</f>
        <v>单位名称：元江哈尼族彝族傣族自治县妇女联合会</v>
      </c>
      <c r="B4" s="43"/>
      <c r="C4" s="43"/>
      <c r="D4" s="43"/>
      <c r="E4" s="43"/>
      <c r="F4" s="43"/>
      <c r="G4" s="43"/>
      <c r="H4" s="43"/>
      <c r="I4" s="43"/>
      <c r="J4" s="3"/>
      <c r="K4" s="3"/>
      <c r="L4" s="3"/>
      <c r="M4" s="3"/>
      <c r="N4" s="3"/>
      <c r="O4" s="3" t="s">
        <v>28</v>
      </c>
    </row>
    <row r="5" ht="18.75" customHeight="1" spans="1:15">
      <c r="A5" s="13" t="s">
        <v>58</v>
      </c>
      <c r="B5" s="13" t="s">
        <v>59</v>
      </c>
      <c r="C5" s="29" t="s">
        <v>31</v>
      </c>
      <c r="D5" s="29" t="s">
        <v>34</v>
      </c>
      <c r="E5" s="29"/>
      <c r="F5" s="29"/>
      <c r="G5" s="13" t="s">
        <v>35</v>
      </c>
      <c r="H5" s="29" t="s">
        <v>36</v>
      </c>
      <c r="I5" s="13" t="s">
        <v>60</v>
      </c>
      <c r="J5" s="29" t="s">
        <v>61</v>
      </c>
      <c r="K5" s="29"/>
      <c r="L5" s="29"/>
      <c r="M5" s="29"/>
      <c r="N5" s="29"/>
      <c r="O5" s="29"/>
    </row>
    <row r="6" ht="18.75" customHeight="1" spans="1:15">
      <c r="A6" s="13"/>
      <c r="B6" s="13"/>
      <c r="C6" s="29"/>
      <c r="D6" s="29" t="s">
        <v>33</v>
      </c>
      <c r="E6" s="29" t="s">
        <v>62</v>
      </c>
      <c r="F6" s="29" t="s">
        <v>63</v>
      </c>
      <c r="G6" s="13"/>
      <c r="H6" s="29"/>
      <c r="I6" s="13"/>
      <c r="J6" s="29" t="s">
        <v>33</v>
      </c>
      <c r="K6" s="29" t="s">
        <v>64</v>
      </c>
      <c r="L6" s="14" t="s">
        <v>65</v>
      </c>
      <c r="M6" s="14" t="s">
        <v>66</v>
      </c>
      <c r="N6" s="14" t="s">
        <v>67</v>
      </c>
      <c r="O6" s="14" t="s">
        <v>68</v>
      </c>
    </row>
    <row r="7" ht="18.75" customHeight="1" spans="1:15">
      <c r="A7" s="14" t="s">
        <v>45</v>
      </c>
      <c r="B7" s="14" t="s">
        <v>69</v>
      </c>
      <c r="C7" s="14" t="s">
        <v>46</v>
      </c>
      <c r="D7" s="14" t="s">
        <v>47</v>
      </c>
      <c r="E7" s="14" t="s">
        <v>48</v>
      </c>
      <c r="F7" s="14" t="s">
        <v>49</v>
      </c>
      <c r="G7" s="14" t="s">
        <v>50</v>
      </c>
      <c r="H7" s="14" t="s">
        <v>51</v>
      </c>
      <c r="I7" s="14" t="s">
        <v>52</v>
      </c>
      <c r="J7" s="14" t="s">
        <v>70</v>
      </c>
      <c r="K7" s="14">
        <v>11</v>
      </c>
      <c r="L7" s="14">
        <v>12</v>
      </c>
      <c r="M7" s="14">
        <v>13</v>
      </c>
      <c r="N7" s="14">
        <v>14</v>
      </c>
      <c r="O7" s="14">
        <v>15</v>
      </c>
    </row>
    <row r="8" ht="20.25" customHeight="1" spans="1:15">
      <c r="A8" s="16" t="s">
        <v>71</v>
      </c>
      <c r="B8" s="16">
        <v>1471806.32</v>
      </c>
      <c r="C8" s="17">
        <v>967062.34</v>
      </c>
      <c r="D8" s="17">
        <v>967062.34</v>
      </c>
      <c r="E8" s="17">
        <v>967062.34</v>
      </c>
      <c r="F8" s="17"/>
      <c r="G8" s="17"/>
      <c r="H8" s="17"/>
      <c r="I8" s="17"/>
      <c r="J8" s="17"/>
      <c r="K8" s="17"/>
      <c r="L8" s="17"/>
      <c r="M8" s="17"/>
      <c r="N8" s="17"/>
      <c r="O8" s="17"/>
    </row>
    <row r="9" ht="20.25" customHeight="1" spans="1:15">
      <c r="A9" s="75" t="s">
        <v>72</v>
      </c>
      <c r="B9" s="75" t="s">
        <v>73</v>
      </c>
      <c r="C9" s="17">
        <v>967062.34</v>
      </c>
      <c r="D9" s="17">
        <v>967062.34</v>
      </c>
      <c r="E9" s="17">
        <v>967062.34</v>
      </c>
      <c r="F9" s="17"/>
      <c r="G9" s="17"/>
      <c r="H9" s="17"/>
      <c r="I9" s="17"/>
      <c r="J9" s="17"/>
      <c r="K9" s="17"/>
      <c r="L9" s="17"/>
      <c r="M9" s="17"/>
      <c r="N9" s="17"/>
      <c r="O9" s="17"/>
    </row>
    <row r="10" ht="20.25" customHeight="1" spans="1:15">
      <c r="A10" s="76" t="s">
        <v>74</v>
      </c>
      <c r="B10" s="76" t="s">
        <v>75</v>
      </c>
      <c r="C10" s="17">
        <v>967062.34</v>
      </c>
      <c r="D10" s="17">
        <v>967062.34</v>
      </c>
      <c r="E10" s="17">
        <v>967062.34</v>
      </c>
      <c r="F10" s="17"/>
      <c r="G10" s="17"/>
      <c r="H10" s="17"/>
      <c r="I10" s="17"/>
      <c r="J10" s="17"/>
      <c r="K10" s="17"/>
      <c r="L10" s="17"/>
      <c r="M10" s="17"/>
      <c r="N10" s="17"/>
      <c r="O10" s="17"/>
    </row>
    <row r="11" ht="20.25" customHeight="1" spans="1:15">
      <c r="A11" s="16" t="s">
        <v>76</v>
      </c>
      <c r="B11" s="16" t="s">
        <v>77</v>
      </c>
      <c r="C11" s="17">
        <v>344406.32</v>
      </c>
      <c r="D11" s="17">
        <v>344406.32</v>
      </c>
      <c r="E11" s="17">
        <v>119993.92</v>
      </c>
      <c r="F11" s="17">
        <v>224412.4</v>
      </c>
      <c r="G11" s="17"/>
      <c r="H11" s="17"/>
      <c r="I11" s="17"/>
      <c r="J11" s="17"/>
      <c r="K11" s="17"/>
      <c r="L11" s="17"/>
      <c r="M11" s="17"/>
      <c r="N11" s="17"/>
      <c r="O11" s="17"/>
    </row>
    <row r="12" ht="20.25" customHeight="1" spans="1:15">
      <c r="A12" s="75" t="s">
        <v>78</v>
      </c>
      <c r="B12" s="75" t="s">
        <v>79</v>
      </c>
      <c r="C12" s="17">
        <v>119993.92</v>
      </c>
      <c r="D12" s="17">
        <v>119993.92</v>
      </c>
      <c r="E12" s="17">
        <v>119993.92</v>
      </c>
      <c r="F12" s="17"/>
      <c r="G12" s="17"/>
      <c r="H12" s="17"/>
      <c r="I12" s="17"/>
      <c r="J12" s="17"/>
      <c r="K12" s="17"/>
      <c r="L12" s="17"/>
      <c r="M12" s="17"/>
      <c r="N12" s="17"/>
      <c r="O12" s="17"/>
    </row>
    <row r="13" ht="20.25" customHeight="1" spans="1:15">
      <c r="A13" s="76" t="s">
        <v>80</v>
      </c>
      <c r="B13" s="76" t="s">
        <v>81</v>
      </c>
      <c r="C13" s="17">
        <v>13200</v>
      </c>
      <c r="D13" s="17">
        <v>13200</v>
      </c>
      <c r="E13" s="17">
        <v>13200</v>
      </c>
      <c r="F13" s="17"/>
      <c r="G13" s="17"/>
      <c r="H13" s="17"/>
      <c r="I13" s="17"/>
      <c r="J13" s="17"/>
      <c r="K13" s="17"/>
      <c r="L13" s="17"/>
      <c r="M13" s="17"/>
      <c r="N13" s="17"/>
      <c r="O13" s="17"/>
    </row>
    <row r="14" ht="20.25" customHeight="1" spans="1:15">
      <c r="A14" s="76" t="s">
        <v>82</v>
      </c>
      <c r="B14" s="76" t="s">
        <v>83</v>
      </c>
      <c r="C14" s="17">
        <v>106793.92</v>
      </c>
      <c r="D14" s="17">
        <v>106793.92</v>
      </c>
      <c r="E14" s="17">
        <v>106793.92</v>
      </c>
      <c r="F14" s="17"/>
      <c r="G14" s="17"/>
      <c r="H14" s="17"/>
      <c r="I14" s="17"/>
      <c r="J14" s="17"/>
      <c r="K14" s="17"/>
      <c r="L14" s="17"/>
      <c r="M14" s="17"/>
      <c r="N14" s="17"/>
      <c r="O14" s="17"/>
    </row>
    <row r="15" ht="20.25" customHeight="1" spans="1:15">
      <c r="A15" s="75" t="s">
        <v>84</v>
      </c>
      <c r="B15" s="75" t="s">
        <v>85</v>
      </c>
      <c r="C15" s="17">
        <v>224412.4</v>
      </c>
      <c r="D15" s="17">
        <v>224412.4</v>
      </c>
      <c r="E15" s="17"/>
      <c r="F15" s="17">
        <v>224412.4</v>
      </c>
      <c r="G15" s="17"/>
      <c r="H15" s="17"/>
      <c r="I15" s="17"/>
      <c r="J15" s="17"/>
      <c r="K15" s="17"/>
      <c r="L15" s="17"/>
      <c r="M15" s="17"/>
      <c r="N15" s="17"/>
      <c r="O15" s="17"/>
    </row>
    <row r="16" ht="20.25" customHeight="1" spans="1:15">
      <c r="A16" s="76" t="s">
        <v>86</v>
      </c>
      <c r="B16" s="76" t="s">
        <v>87</v>
      </c>
      <c r="C16" s="17">
        <v>224412.4</v>
      </c>
      <c r="D16" s="17">
        <v>224412.4</v>
      </c>
      <c r="E16" s="17"/>
      <c r="F16" s="17">
        <v>224412.4</v>
      </c>
      <c r="G16" s="17"/>
      <c r="H16" s="17"/>
      <c r="I16" s="17"/>
      <c r="J16" s="17"/>
      <c r="K16" s="17"/>
      <c r="L16" s="17"/>
      <c r="M16" s="17"/>
      <c r="N16" s="17"/>
      <c r="O16" s="17"/>
    </row>
    <row r="17" ht="20.25" customHeight="1" spans="1:15">
      <c r="A17" s="16" t="s">
        <v>88</v>
      </c>
      <c r="B17" s="16" t="s">
        <v>89</v>
      </c>
      <c r="C17" s="17">
        <v>61913.66</v>
      </c>
      <c r="D17" s="17">
        <v>61913.66</v>
      </c>
      <c r="E17" s="17">
        <v>61913.66</v>
      </c>
      <c r="F17" s="17"/>
      <c r="G17" s="17"/>
      <c r="H17" s="17"/>
      <c r="I17" s="17"/>
      <c r="J17" s="17"/>
      <c r="K17" s="17"/>
      <c r="L17" s="17"/>
      <c r="M17" s="17"/>
      <c r="N17" s="17"/>
      <c r="O17" s="17"/>
    </row>
    <row r="18" ht="20.25" customHeight="1" spans="1:15">
      <c r="A18" s="75" t="s">
        <v>90</v>
      </c>
      <c r="B18" s="75" t="s">
        <v>91</v>
      </c>
      <c r="C18" s="17">
        <v>61913.66</v>
      </c>
      <c r="D18" s="17">
        <v>61913.66</v>
      </c>
      <c r="E18" s="17">
        <v>61913.66</v>
      </c>
      <c r="F18" s="17"/>
      <c r="G18" s="17"/>
      <c r="H18" s="17"/>
      <c r="I18" s="17"/>
      <c r="J18" s="17"/>
      <c r="K18" s="17"/>
      <c r="L18" s="17"/>
      <c r="M18" s="17"/>
      <c r="N18" s="17"/>
      <c r="O18" s="17"/>
    </row>
    <row r="19" ht="20.25" customHeight="1" spans="1:15">
      <c r="A19" s="76" t="s">
        <v>92</v>
      </c>
      <c r="B19" s="76" t="s">
        <v>93</v>
      </c>
      <c r="C19" s="17">
        <v>44913.79</v>
      </c>
      <c r="D19" s="17">
        <v>1471806.32</v>
      </c>
      <c r="E19" s="17">
        <v>44913.79</v>
      </c>
      <c r="F19" s="17"/>
      <c r="G19" s="17"/>
      <c r="H19" s="17"/>
      <c r="I19" s="17"/>
      <c r="J19" s="17"/>
      <c r="K19" s="17"/>
      <c r="L19" s="17"/>
      <c r="M19" s="17"/>
      <c r="N19" s="17"/>
      <c r="O19" s="17"/>
    </row>
    <row r="20" ht="20.25" customHeight="1" spans="1:15">
      <c r="A20" s="76" t="s">
        <v>94</v>
      </c>
      <c r="B20" s="76" t="s">
        <v>95</v>
      </c>
      <c r="C20" s="17">
        <v>10485.56</v>
      </c>
      <c r="D20" s="17">
        <v>10485.56</v>
      </c>
      <c r="E20" s="17">
        <v>10485.56</v>
      </c>
      <c r="F20" s="17"/>
      <c r="G20" s="17"/>
      <c r="H20" s="17"/>
      <c r="I20" s="17"/>
      <c r="J20" s="17"/>
      <c r="K20" s="17"/>
      <c r="L20" s="17"/>
      <c r="M20" s="17"/>
      <c r="N20" s="17"/>
      <c r="O20" s="17"/>
    </row>
    <row r="21" ht="20.25" customHeight="1" spans="1:15">
      <c r="A21" s="76" t="s">
        <v>96</v>
      </c>
      <c r="B21" s="76" t="s">
        <v>97</v>
      </c>
      <c r="C21" s="17">
        <v>6514.31</v>
      </c>
      <c r="D21" s="17">
        <v>6514.31</v>
      </c>
      <c r="E21" s="17">
        <v>6514.31</v>
      </c>
      <c r="F21" s="17"/>
      <c r="G21" s="17"/>
      <c r="H21" s="17"/>
      <c r="I21" s="17"/>
      <c r="J21" s="17"/>
      <c r="K21" s="17"/>
      <c r="L21" s="17"/>
      <c r="M21" s="17"/>
      <c r="N21" s="17"/>
      <c r="O21" s="17"/>
    </row>
    <row r="22" ht="20.25" customHeight="1" spans="1:15">
      <c r="A22" s="16" t="s">
        <v>98</v>
      </c>
      <c r="B22" s="16" t="s">
        <v>99</v>
      </c>
      <c r="C22" s="17">
        <v>98424</v>
      </c>
      <c r="D22" s="17">
        <v>98424</v>
      </c>
      <c r="E22" s="17">
        <v>98424</v>
      </c>
      <c r="F22" s="17"/>
      <c r="G22" s="17"/>
      <c r="H22" s="17"/>
      <c r="I22" s="17"/>
      <c r="J22" s="17"/>
      <c r="K22" s="17"/>
      <c r="L22" s="17"/>
      <c r="M22" s="17"/>
      <c r="N22" s="17"/>
      <c r="O22" s="17"/>
    </row>
    <row r="23" ht="20.25" customHeight="1" spans="1:15">
      <c r="A23" s="75" t="s">
        <v>100</v>
      </c>
      <c r="B23" s="75" t="s">
        <v>101</v>
      </c>
      <c r="C23" s="17">
        <v>98424</v>
      </c>
      <c r="D23" s="17">
        <v>98424</v>
      </c>
      <c r="E23" s="17">
        <v>98424</v>
      </c>
      <c r="F23" s="17"/>
      <c r="G23" s="17"/>
      <c r="H23" s="17"/>
      <c r="I23" s="17"/>
      <c r="J23" s="17"/>
      <c r="K23" s="17"/>
      <c r="L23" s="17"/>
      <c r="M23" s="17"/>
      <c r="N23" s="17"/>
      <c r="O23" s="17"/>
    </row>
    <row r="24" ht="20.25" customHeight="1" spans="1:15">
      <c r="A24" s="76" t="s">
        <v>102</v>
      </c>
      <c r="B24" s="76" t="s">
        <v>103</v>
      </c>
      <c r="C24" s="17">
        <v>98424</v>
      </c>
      <c r="D24" s="17">
        <v>98424</v>
      </c>
      <c r="E24" s="17">
        <v>98424</v>
      </c>
      <c r="F24" s="17"/>
      <c r="G24" s="17"/>
      <c r="H24" s="17"/>
      <c r="I24" s="17"/>
      <c r="J24" s="17"/>
      <c r="K24" s="17"/>
      <c r="L24" s="17"/>
      <c r="M24" s="17"/>
      <c r="N24" s="17"/>
      <c r="O24" s="17"/>
    </row>
    <row r="25" ht="20.25" customHeight="1" spans="1:15">
      <c r="A25" s="46" t="s">
        <v>104</v>
      </c>
      <c r="B25" s="46"/>
      <c r="C25" s="17">
        <v>1471806.32</v>
      </c>
      <c r="D25" s="17">
        <v>1471806.32</v>
      </c>
      <c r="E25" s="17">
        <v>1247393.92</v>
      </c>
      <c r="F25" s="17">
        <v>224412.4</v>
      </c>
      <c r="G25" s="17"/>
      <c r="H25" s="17"/>
      <c r="I25" s="17"/>
      <c r="J25" s="17"/>
      <c r="K25" s="17"/>
      <c r="L25" s="17"/>
      <c r="M25" s="17"/>
      <c r="N25" s="17"/>
      <c r="O25" s="17"/>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28" sqref="D2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105</v>
      </c>
    </row>
    <row r="3" ht="45" customHeight="1" spans="1:4">
      <c r="A3" s="4" t="s">
        <v>106</v>
      </c>
      <c r="B3" s="4"/>
      <c r="C3" s="4"/>
      <c r="D3" s="4"/>
    </row>
    <row r="4" ht="18.75" customHeight="1" spans="1:4">
      <c r="A4" s="5" t="str">
        <f>"单位名称："&amp;"元江哈尼族彝族傣族自治县妇女联合会"</f>
        <v>单位名称：元江哈尼族彝族傣族自治县妇女联合会</v>
      </c>
      <c r="B4" s="5"/>
      <c r="C4" s="77"/>
      <c r="D4" s="6" t="s">
        <v>2</v>
      </c>
    </row>
    <row r="5" ht="22.5" customHeight="1" spans="1:4">
      <c r="A5" s="8" t="s">
        <v>3</v>
      </c>
      <c r="B5" s="8"/>
      <c r="C5" s="8" t="s">
        <v>4</v>
      </c>
      <c r="D5" s="8"/>
    </row>
    <row r="6" ht="18.75" customHeight="1" spans="1:4">
      <c r="A6" s="8" t="s">
        <v>5</v>
      </c>
      <c r="B6" s="8" t="s">
        <v>6</v>
      </c>
      <c r="C6" s="8" t="s">
        <v>107</v>
      </c>
      <c r="D6" s="8" t="s">
        <v>6</v>
      </c>
    </row>
    <row r="7" ht="18.75" customHeight="1" spans="1:4">
      <c r="A7" s="8"/>
      <c r="B7" s="8"/>
      <c r="C7" s="8"/>
      <c r="D7" s="8"/>
    </row>
    <row r="8" ht="22.5" customHeight="1" spans="1:4">
      <c r="A8" s="15" t="s">
        <v>108</v>
      </c>
      <c r="B8" s="17">
        <v>1471806.32</v>
      </c>
      <c r="C8" s="15" t="s">
        <v>109</v>
      </c>
      <c r="D8" s="17">
        <v>1471806.32</v>
      </c>
    </row>
    <row r="9" ht="22.5" customHeight="1" spans="1:4">
      <c r="A9" s="15" t="s">
        <v>110</v>
      </c>
      <c r="B9" s="17">
        <v>1471806.32</v>
      </c>
      <c r="C9" s="15" t="str">
        <f>"（"&amp;"一"&amp;"）"&amp;"一般公共服务支出"</f>
        <v>（一）一般公共服务支出</v>
      </c>
      <c r="D9" s="17">
        <v>967062.34</v>
      </c>
    </row>
    <row r="10" ht="22.5" customHeight="1" spans="1:4">
      <c r="A10" s="15" t="s">
        <v>111</v>
      </c>
      <c r="B10" s="17"/>
      <c r="C10" s="15" t="str">
        <f>"（"&amp;"二"&amp;"）"&amp;"社会保障和就业支出"</f>
        <v>（二）社会保障和就业支出</v>
      </c>
      <c r="D10" s="17">
        <v>344406.32</v>
      </c>
    </row>
    <row r="11" ht="22.5" customHeight="1" spans="1:4">
      <c r="A11" s="15" t="s">
        <v>112</v>
      </c>
      <c r="B11" s="17"/>
      <c r="C11" s="15" t="str">
        <f>"（"&amp;"三"&amp;"）"&amp;"卫生健康支出"</f>
        <v>（三）卫生健康支出</v>
      </c>
      <c r="D11" s="17">
        <v>61913.66</v>
      </c>
    </row>
    <row r="12" ht="22.5" customHeight="1" spans="1:4">
      <c r="A12" s="15" t="s">
        <v>113</v>
      </c>
      <c r="B12" s="17"/>
      <c r="C12" s="15" t="str">
        <f>"（"&amp;"四"&amp;"）"&amp;"住房保障支出"</f>
        <v>（四）住房保障支出</v>
      </c>
      <c r="D12" s="17">
        <v>98424</v>
      </c>
    </row>
    <row r="13" ht="22.5" customHeight="1" spans="1:4">
      <c r="A13" s="15" t="s">
        <v>110</v>
      </c>
      <c r="B13" s="17"/>
      <c r="C13" s="15"/>
      <c r="D13" s="17"/>
    </row>
    <row r="14" ht="22.5" customHeight="1" spans="1:4">
      <c r="A14" s="15" t="s">
        <v>111</v>
      </c>
      <c r="B14" s="17"/>
      <c r="C14" s="15"/>
      <c r="D14" s="17"/>
    </row>
    <row r="15" ht="22.5" customHeight="1" spans="1:4">
      <c r="A15" s="15" t="s">
        <v>112</v>
      </c>
      <c r="B15" s="17"/>
      <c r="C15" s="15"/>
      <c r="D15" s="17"/>
    </row>
    <row r="16" ht="22.5" customHeight="1" spans="1:4">
      <c r="A16" s="78"/>
      <c r="B16" s="17"/>
      <c r="C16" s="15" t="s">
        <v>114</v>
      </c>
      <c r="D16" s="17"/>
    </row>
    <row r="17" ht="22.5" customHeight="1" spans="1:4">
      <c r="A17" s="79" t="s">
        <v>115</v>
      </c>
      <c r="B17" s="80">
        <v>1471806.32</v>
      </c>
      <c r="C17" s="81" t="s">
        <v>116</v>
      </c>
      <c r="D17" s="80">
        <v>1471806.32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C24" sqref="C2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117</v>
      </c>
    </row>
    <row r="3" ht="37.5" customHeight="1" spans="1:7">
      <c r="A3" s="4" t="s">
        <v>118</v>
      </c>
      <c r="B3" s="4"/>
      <c r="C3" s="4"/>
      <c r="D3" s="4"/>
      <c r="E3" s="4"/>
      <c r="F3" s="4"/>
      <c r="G3" s="4"/>
    </row>
    <row r="4" ht="18.75" customHeight="1" spans="1:7">
      <c r="A4" s="43" t="str">
        <f>"单位名称："&amp;"元江哈尼族彝族傣族自治县妇女联合会"</f>
        <v>单位名称：元江哈尼族彝族傣族自治县妇女联合会</v>
      </c>
      <c r="B4" s="43"/>
      <c r="C4" s="43"/>
      <c r="D4" s="44"/>
      <c r="E4" s="44"/>
      <c r="F4" s="44"/>
      <c r="G4" s="45" t="s">
        <v>28</v>
      </c>
    </row>
    <row r="5" ht="18.75" customHeight="1" spans="1:7">
      <c r="A5" s="13" t="s">
        <v>119</v>
      </c>
      <c r="B5" s="13" t="s">
        <v>59</v>
      </c>
      <c r="C5" s="29" t="s">
        <v>31</v>
      </c>
      <c r="D5" s="29" t="s">
        <v>62</v>
      </c>
      <c r="E5" s="29"/>
      <c r="F5" s="29"/>
      <c r="G5" s="13" t="s">
        <v>63</v>
      </c>
    </row>
    <row r="6" ht="18.75" customHeight="1" spans="1:7">
      <c r="A6" s="13" t="s">
        <v>58</v>
      </c>
      <c r="B6" s="13" t="s">
        <v>59</v>
      </c>
      <c r="C6" s="29"/>
      <c r="D6" s="29" t="s">
        <v>33</v>
      </c>
      <c r="E6" s="29" t="s">
        <v>120</v>
      </c>
      <c r="F6" s="29" t="s">
        <v>121</v>
      </c>
      <c r="G6" s="13"/>
    </row>
    <row r="7" ht="18.75" customHeight="1" spans="1:7">
      <c r="A7" s="14" t="s">
        <v>45</v>
      </c>
      <c r="B7" s="14" t="s">
        <v>69</v>
      </c>
      <c r="C7" s="14" t="s">
        <v>46</v>
      </c>
      <c r="D7" s="14" t="s">
        <v>47</v>
      </c>
      <c r="E7" s="14" t="s">
        <v>48</v>
      </c>
      <c r="F7" s="14" t="s">
        <v>49</v>
      </c>
      <c r="G7" s="14" t="s">
        <v>50</v>
      </c>
    </row>
    <row r="8" ht="20.25" customHeight="1" spans="1:7">
      <c r="A8" s="16" t="s">
        <v>71</v>
      </c>
      <c r="B8" s="16">
        <v>1471806.32</v>
      </c>
      <c r="C8" s="17">
        <v>967062.34</v>
      </c>
      <c r="D8" s="17">
        <v>967062.34</v>
      </c>
      <c r="E8" s="17">
        <v>834151.86</v>
      </c>
      <c r="F8" s="17">
        <v>132910.48</v>
      </c>
      <c r="G8" s="17"/>
    </row>
    <row r="9" ht="20.25" customHeight="1" spans="1:7">
      <c r="A9" s="75" t="s">
        <v>72</v>
      </c>
      <c r="B9" s="75" t="s">
        <v>73</v>
      </c>
      <c r="C9" s="17">
        <v>967062.34</v>
      </c>
      <c r="D9" s="17">
        <v>967062.34</v>
      </c>
      <c r="E9" s="17">
        <v>834151.86</v>
      </c>
      <c r="F9" s="17">
        <v>132910.48</v>
      </c>
      <c r="G9" s="17"/>
    </row>
    <row r="10" ht="20.25" customHeight="1" spans="1:7">
      <c r="A10" s="76" t="s">
        <v>74</v>
      </c>
      <c r="B10" s="76" t="s">
        <v>75</v>
      </c>
      <c r="C10" s="17">
        <v>967062.34</v>
      </c>
      <c r="D10" s="17">
        <v>967062.34</v>
      </c>
      <c r="E10" s="17">
        <v>834151.86</v>
      </c>
      <c r="F10" s="17">
        <v>132910.48</v>
      </c>
      <c r="G10" s="17"/>
    </row>
    <row r="11" ht="20.25" customHeight="1" spans="1:7">
      <c r="A11" s="16" t="s">
        <v>76</v>
      </c>
      <c r="B11" s="16" t="s">
        <v>77</v>
      </c>
      <c r="C11" s="17">
        <v>344406.32</v>
      </c>
      <c r="D11" s="17">
        <v>119993.92</v>
      </c>
      <c r="E11" s="17">
        <v>118793.92</v>
      </c>
      <c r="F11" s="17">
        <v>1200</v>
      </c>
      <c r="G11" s="17">
        <v>224412.4</v>
      </c>
    </row>
    <row r="12" ht="20.25" customHeight="1" spans="1:7">
      <c r="A12" s="75" t="s">
        <v>78</v>
      </c>
      <c r="B12" s="75" t="s">
        <v>79</v>
      </c>
      <c r="C12" s="17">
        <v>119993.92</v>
      </c>
      <c r="D12" s="17">
        <v>119993.92</v>
      </c>
      <c r="E12" s="17">
        <v>118793.92</v>
      </c>
      <c r="F12" s="17">
        <v>1200</v>
      </c>
      <c r="G12" s="17"/>
    </row>
    <row r="13" ht="20.25" customHeight="1" spans="1:7">
      <c r="A13" s="76" t="s">
        <v>80</v>
      </c>
      <c r="B13" s="76" t="s">
        <v>81</v>
      </c>
      <c r="C13" s="17">
        <v>13200</v>
      </c>
      <c r="D13" s="17">
        <v>13200</v>
      </c>
      <c r="E13" s="17">
        <v>12000</v>
      </c>
      <c r="F13" s="17">
        <v>1200</v>
      </c>
      <c r="G13" s="17"/>
    </row>
    <row r="14" ht="20.25" customHeight="1" spans="1:7">
      <c r="A14" s="76" t="s">
        <v>82</v>
      </c>
      <c r="B14" s="76" t="s">
        <v>83</v>
      </c>
      <c r="C14" s="17">
        <v>106793.92</v>
      </c>
      <c r="D14" s="17">
        <v>106793.92</v>
      </c>
      <c r="E14" s="17">
        <v>106793.92</v>
      </c>
      <c r="F14" s="17"/>
      <c r="G14" s="17"/>
    </row>
    <row r="15" ht="20.25" customHeight="1" spans="1:7">
      <c r="A15" s="75" t="s">
        <v>84</v>
      </c>
      <c r="B15" s="75" t="s">
        <v>85</v>
      </c>
      <c r="C15" s="17">
        <v>224412.4</v>
      </c>
      <c r="D15" s="17"/>
      <c r="E15" s="17"/>
      <c r="F15" s="17"/>
      <c r="G15" s="17">
        <v>224412.4</v>
      </c>
    </row>
    <row r="16" ht="20.25" customHeight="1" spans="1:7">
      <c r="A16" s="76" t="s">
        <v>86</v>
      </c>
      <c r="B16" s="76" t="s">
        <v>87</v>
      </c>
      <c r="C16" s="17">
        <v>224412.4</v>
      </c>
      <c r="D16" s="17"/>
      <c r="E16" s="17"/>
      <c r="F16" s="17"/>
      <c r="G16" s="17">
        <v>224412.4</v>
      </c>
    </row>
    <row r="17" ht="20.25" customHeight="1" spans="1:7">
      <c r="A17" s="16" t="s">
        <v>88</v>
      </c>
      <c r="B17" s="16" t="s">
        <v>89</v>
      </c>
      <c r="C17" s="17">
        <v>61913.66</v>
      </c>
      <c r="D17" s="17">
        <v>61913.66</v>
      </c>
      <c r="E17" s="17">
        <v>61913.66</v>
      </c>
      <c r="F17" s="17"/>
      <c r="G17" s="17"/>
    </row>
    <row r="18" ht="20.25" customHeight="1" spans="1:7">
      <c r="A18" s="75" t="s">
        <v>90</v>
      </c>
      <c r="B18" s="75" t="s">
        <v>91</v>
      </c>
      <c r="C18" s="17">
        <v>61913.66</v>
      </c>
      <c r="D18" s="17">
        <v>61913.66</v>
      </c>
      <c r="E18" s="17">
        <v>61913.66</v>
      </c>
      <c r="F18" s="17"/>
      <c r="G18" s="17"/>
    </row>
    <row r="19" ht="20.25" customHeight="1" spans="1:7">
      <c r="A19" s="76" t="s">
        <v>92</v>
      </c>
      <c r="B19" s="76" t="s">
        <v>93</v>
      </c>
      <c r="C19" s="17">
        <v>44913.79</v>
      </c>
      <c r="D19" s="17">
        <v>1471806.32</v>
      </c>
      <c r="E19" s="17">
        <v>44913.79</v>
      </c>
      <c r="F19" s="17"/>
      <c r="G19" s="17"/>
    </row>
    <row r="20" ht="20.25" customHeight="1" spans="1:7">
      <c r="A20" s="76" t="s">
        <v>94</v>
      </c>
      <c r="B20" s="76" t="s">
        <v>95</v>
      </c>
      <c r="C20" s="17">
        <v>10485.56</v>
      </c>
      <c r="D20" s="17">
        <v>10485.56</v>
      </c>
      <c r="E20" s="17">
        <v>10485.56</v>
      </c>
      <c r="F20" s="17"/>
      <c r="G20" s="17"/>
    </row>
    <row r="21" ht="20.25" customHeight="1" spans="1:7">
      <c r="A21" s="76" t="s">
        <v>96</v>
      </c>
      <c r="B21" s="76" t="s">
        <v>97</v>
      </c>
      <c r="C21" s="17">
        <v>6514.31</v>
      </c>
      <c r="D21" s="17">
        <v>6514.31</v>
      </c>
      <c r="E21" s="17">
        <v>6514.31</v>
      </c>
      <c r="F21" s="17"/>
      <c r="G21" s="17"/>
    </row>
    <row r="22" ht="20.25" customHeight="1" spans="1:7">
      <c r="A22" s="16" t="s">
        <v>98</v>
      </c>
      <c r="B22" s="16" t="s">
        <v>99</v>
      </c>
      <c r="C22" s="17">
        <v>98424</v>
      </c>
      <c r="D22" s="17">
        <v>98424</v>
      </c>
      <c r="E22" s="17">
        <v>98424</v>
      </c>
      <c r="F22" s="17"/>
      <c r="G22" s="17"/>
    </row>
    <row r="23" ht="20.25" customHeight="1" spans="1:7">
      <c r="A23" s="75" t="s">
        <v>100</v>
      </c>
      <c r="B23" s="75" t="s">
        <v>101</v>
      </c>
      <c r="C23" s="17">
        <v>98424</v>
      </c>
      <c r="D23" s="17">
        <v>98424</v>
      </c>
      <c r="E23" s="17">
        <v>98424</v>
      </c>
      <c r="F23" s="17"/>
      <c r="G23" s="17"/>
    </row>
    <row r="24" ht="20.25" customHeight="1" spans="1:7">
      <c r="A24" s="76" t="s">
        <v>102</v>
      </c>
      <c r="B24" s="76" t="s">
        <v>103</v>
      </c>
      <c r="C24" s="17">
        <v>98424</v>
      </c>
      <c r="D24" s="17">
        <v>98424</v>
      </c>
      <c r="E24" s="17">
        <v>98424</v>
      </c>
      <c r="F24" s="17"/>
      <c r="G24" s="17"/>
    </row>
    <row r="25" ht="20.25" customHeight="1" spans="1:7">
      <c r="A25" s="46" t="s">
        <v>104</v>
      </c>
      <c r="B25" s="46"/>
      <c r="C25" s="47">
        <v>1471806.32</v>
      </c>
      <c r="D25" s="47">
        <v>1247393.92</v>
      </c>
      <c r="E25" s="47">
        <v>1113283.44</v>
      </c>
      <c r="F25" s="47">
        <v>134110.48</v>
      </c>
      <c r="G25" s="47">
        <v>224412.4</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6" sqref="C1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8"/>
      <c r="B2" s="68"/>
      <c r="C2" s="69"/>
      <c r="D2" s="2"/>
      <c r="E2" s="2"/>
      <c r="F2" s="70" t="s">
        <v>122</v>
      </c>
    </row>
    <row r="3" ht="41.25" customHeight="1" spans="1:6">
      <c r="A3" s="71" t="s">
        <v>123</v>
      </c>
      <c r="B3" s="71"/>
      <c r="C3" s="71"/>
      <c r="D3" s="71"/>
      <c r="E3" s="71"/>
      <c r="F3" s="71"/>
    </row>
    <row r="4" ht="18.75" customHeight="1" spans="1:6">
      <c r="A4" s="5" t="str">
        <f>"单位名称："&amp;"元江哈尼族彝族傣族自治县妇女联合会"</f>
        <v>单位名称：元江哈尼族彝族傣族自治县妇女联合会</v>
      </c>
      <c r="B4" s="5"/>
      <c r="C4" s="5"/>
      <c r="D4" s="72"/>
      <c r="E4" s="2"/>
      <c r="F4" s="70" t="s">
        <v>28</v>
      </c>
    </row>
    <row r="5" ht="18.75" customHeight="1" spans="1:6">
      <c r="A5" s="13" t="s">
        <v>124</v>
      </c>
      <c r="B5" s="29" t="s">
        <v>125</v>
      </c>
      <c r="C5" s="29" t="s">
        <v>126</v>
      </c>
      <c r="D5" s="29"/>
      <c r="E5" s="29"/>
      <c r="F5" s="29" t="s">
        <v>127</v>
      </c>
    </row>
    <row r="6" ht="18.75" customHeight="1" spans="1:6">
      <c r="A6" s="13"/>
      <c r="B6" s="29"/>
      <c r="C6" s="29" t="s">
        <v>33</v>
      </c>
      <c r="D6" s="29" t="s">
        <v>128</v>
      </c>
      <c r="E6" s="29" t="s">
        <v>129</v>
      </c>
      <c r="F6" s="29"/>
    </row>
    <row r="7" ht="18.75" customHeight="1" spans="1:6">
      <c r="A7" s="73">
        <v>1</v>
      </c>
      <c r="B7" s="74">
        <v>2</v>
      </c>
      <c r="C7" s="73">
        <v>3</v>
      </c>
      <c r="D7" s="73">
        <v>4</v>
      </c>
      <c r="E7" s="73">
        <v>5</v>
      </c>
      <c r="F7" s="73">
        <v>6</v>
      </c>
    </row>
    <row r="8" ht="20.25" customHeight="1" spans="1:6">
      <c r="A8" s="17">
        <v>3000</v>
      </c>
      <c r="B8" s="17"/>
      <c r="C8" s="17"/>
      <c r="D8" s="17"/>
      <c r="E8" s="17"/>
      <c r="F8" s="17">
        <v>3000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workbookViewId="0">
      <pane ySplit="1" topLeftCell="A19" activePane="bottomLeft" state="frozen"/>
      <selection/>
      <selection pane="bottomLeft" activeCell="B42" sqref="B42"/>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130</v>
      </c>
    </row>
    <row r="3" ht="45" customHeight="1" spans="1:23">
      <c r="A3" s="4" t="s">
        <v>131</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"单位名称："&amp;"元江哈尼族彝族傣族自治县妇女联合会"</f>
        <v>单位名称：元江哈尼族彝族傣族自治县妇女联合会</v>
      </c>
      <c r="B4" s="5"/>
      <c r="C4" s="5"/>
      <c r="D4" s="5"/>
      <c r="E4" s="5"/>
      <c r="F4" s="5"/>
      <c r="G4" s="5"/>
      <c r="H4" s="52"/>
      <c r="I4" s="52"/>
      <c r="J4" s="52"/>
      <c r="K4" s="52"/>
      <c r="L4" s="6"/>
      <c r="M4" s="6"/>
      <c r="N4" s="6"/>
      <c r="O4" s="6"/>
      <c r="P4" s="6"/>
      <c r="Q4" s="6"/>
      <c r="R4" s="6"/>
      <c r="S4" s="6"/>
      <c r="T4" s="6"/>
      <c r="U4" s="6"/>
      <c r="V4" s="6"/>
      <c r="W4" s="6" t="s">
        <v>28</v>
      </c>
    </row>
    <row r="5" ht="18.75" customHeight="1" spans="1:23">
      <c r="A5" s="55" t="s">
        <v>132</v>
      </c>
      <c r="B5" s="55" t="s">
        <v>133</v>
      </c>
      <c r="C5" s="55" t="s">
        <v>134</v>
      </c>
      <c r="D5" s="55" t="s">
        <v>135</v>
      </c>
      <c r="E5" s="55" t="s">
        <v>136</v>
      </c>
      <c r="F5" s="55" t="s">
        <v>137</v>
      </c>
      <c r="G5" s="55" t="s">
        <v>138</v>
      </c>
      <c r="H5" s="56" t="s">
        <v>31</v>
      </c>
      <c r="I5" s="56" t="s">
        <v>139</v>
      </c>
      <c r="J5" s="55"/>
      <c r="K5" s="55"/>
      <c r="L5" s="55"/>
      <c r="M5" s="55"/>
      <c r="N5" s="55" t="s">
        <v>140</v>
      </c>
      <c r="O5" s="55"/>
      <c r="P5" s="55"/>
      <c r="Q5" s="55" t="s">
        <v>37</v>
      </c>
      <c r="R5" s="55" t="s">
        <v>61</v>
      </c>
      <c r="S5" s="55"/>
      <c r="T5" s="55"/>
      <c r="U5" s="55"/>
      <c r="V5" s="55"/>
      <c r="W5" s="55"/>
    </row>
    <row r="6" ht="18.75" customHeight="1" spans="1:23">
      <c r="A6" s="55"/>
      <c r="B6" s="55"/>
      <c r="C6" s="55"/>
      <c r="D6" s="55"/>
      <c r="E6" s="55"/>
      <c r="F6" s="55"/>
      <c r="G6" s="55"/>
      <c r="H6" s="56" t="s">
        <v>141</v>
      </c>
      <c r="I6" s="56" t="s">
        <v>142</v>
      </c>
      <c r="J6" s="55" t="s">
        <v>35</v>
      </c>
      <c r="K6" s="55" t="s">
        <v>36</v>
      </c>
      <c r="L6" s="55"/>
      <c r="M6" s="55"/>
      <c r="N6" s="55" t="s">
        <v>140</v>
      </c>
      <c r="O6" s="55" t="s">
        <v>35</v>
      </c>
      <c r="P6" s="55" t="s">
        <v>36</v>
      </c>
      <c r="Q6" s="55" t="s">
        <v>37</v>
      </c>
      <c r="R6" s="55" t="s">
        <v>61</v>
      </c>
      <c r="S6" s="55" t="s">
        <v>40</v>
      </c>
      <c r="T6" s="55" t="s">
        <v>41</v>
      </c>
      <c r="U6" s="55" t="s">
        <v>42</v>
      </c>
      <c r="V6" s="55" t="s">
        <v>43</v>
      </c>
      <c r="W6" s="55" t="s">
        <v>44</v>
      </c>
    </row>
    <row r="7" ht="18.75" customHeight="1" spans="1:23">
      <c r="A7" s="55"/>
      <c r="B7" s="55"/>
      <c r="C7" s="55"/>
      <c r="D7" s="55"/>
      <c r="E7" s="55"/>
      <c r="F7" s="55"/>
      <c r="G7" s="55"/>
      <c r="H7" s="56"/>
      <c r="I7" s="56" t="s">
        <v>143</v>
      </c>
      <c r="J7" s="55" t="s">
        <v>144</v>
      </c>
      <c r="K7" s="55" t="s">
        <v>145</v>
      </c>
      <c r="L7" s="55" t="s">
        <v>146</v>
      </c>
      <c r="M7" s="55" t="s">
        <v>147</v>
      </c>
      <c r="N7" s="55" t="s">
        <v>34</v>
      </c>
      <c r="O7" s="55" t="s">
        <v>35</v>
      </c>
      <c r="P7" s="55" t="s">
        <v>36</v>
      </c>
      <c r="Q7" s="55"/>
      <c r="R7" s="55" t="s">
        <v>33</v>
      </c>
      <c r="S7" s="55" t="s">
        <v>40</v>
      </c>
      <c r="T7" s="55" t="s">
        <v>41</v>
      </c>
      <c r="U7" s="55" t="s">
        <v>42</v>
      </c>
      <c r="V7" s="55" t="s">
        <v>43</v>
      </c>
      <c r="W7" s="55" t="s">
        <v>44</v>
      </c>
    </row>
    <row r="8" ht="22.65" customHeight="1" spans="1:23">
      <c r="A8" s="55"/>
      <c r="B8" s="55"/>
      <c r="C8" s="55"/>
      <c r="D8" s="55"/>
      <c r="E8" s="55"/>
      <c r="F8" s="55"/>
      <c r="G8" s="55"/>
      <c r="H8" s="56"/>
      <c r="I8" s="56" t="s">
        <v>33</v>
      </c>
      <c r="J8" s="55"/>
      <c r="K8" s="55"/>
      <c r="L8" s="55"/>
      <c r="M8" s="55"/>
      <c r="N8" s="55"/>
      <c r="O8" s="55"/>
      <c r="P8" s="55"/>
      <c r="Q8" s="55"/>
      <c r="R8" s="55"/>
      <c r="S8" s="55"/>
      <c r="T8" s="55"/>
      <c r="U8" s="55"/>
      <c r="V8" s="55"/>
      <c r="W8" s="55"/>
    </row>
    <row r="9" ht="18.75" customHeight="1" spans="1:23">
      <c r="A9" s="56" t="s">
        <v>45</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54</v>
      </c>
      <c r="B10" s="9"/>
      <c r="C10" s="10"/>
      <c r="D10" s="9"/>
      <c r="E10" s="9"/>
      <c r="F10" s="9"/>
      <c r="G10" s="9"/>
      <c r="H10" s="17">
        <v>1247393.92</v>
      </c>
      <c r="I10" s="17">
        <v>1247393.92</v>
      </c>
      <c r="J10" s="17"/>
      <c r="K10" s="17"/>
      <c r="L10" s="17">
        <v>1247393.92</v>
      </c>
      <c r="M10" s="17"/>
      <c r="N10" s="17"/>
      <c r="O10" s="17"/>
      <c r="P10" s="17"/>
      <c r="Q10" s="17"/>
      <c r="R10" s="17"/>
      <c r="S10" s="17"/>
      <c r="T10" s="17"/>
      <c r="U10" s="17"/>
      <c r="V10" s="17"/>
      <c r="W10" s="17"/>
    </row>
    <row r="11" ht="18.75" customHeight="1" spans="1:23">
      <c r="A11" s="57" t="s">
        <v>54</v>
      </c>
      <c r="B11" s="9" t="s">
        <v>148</v>
      </c>
      <c r="C11" s="10" t="s">
        <v>149</v>
      </c>
      <c r="D11" s="9" t="s">
        <v>74</v>
      </c>
      <c r="E11" s="9" t="s">
        <v>75</v>
      </c>
      <c r="F11" s="9" t="s">
        <v>150</v>
      </c>
      <c r="G11" s="9" t="s">
        <v>151</v>
      </c>
      <c r="H11" s="17">
        <v>209976</v>
      </c>
      <c r="I11" s="17">
        <v>209976</v>
      </c>
      <c r="J11" s="17"/>
      <c r="K11" s="17"/>
      <c r="L11" s="17">
        <v>209976</v>
      </c>
      <c r="M11" s="17"/>
      <c r="N11" s="17"/>
      <c r="O11" s="17"/>
      <c r="P11" s="23"/>
      <c r="Q11" s="17"/>
      <c r="R11" s="17"/>
      <c r="S11" s="17"/>
      <c r="T11" s="17"/>
      <c r="U11" s="17"/>
      <c r="V11" s="17"/>
      <c r="W11" s="17"/>
    </row>
    <row r="12" ht="18.75" customHeight="1" spans="1:23">
      <c r="A12" s="57" t="s">
        <v>54</v>
      </c>
      <c r="B12" s="9" t="s">
        <v>148</v>
      </c>
      <c r="C12" s="10" t="s">
        <v>149</v>
      </c>
      <c r="D12" s="9" t="s">
        <v>74</v>
      </c>
      <c r="E12" s="9" t="s">
        <v>75</v>
      </c>
      <c r="F12" s="9" t="s">
        <v>152</v>
      </c>
      <c r="G12" s="9" t="s">
        <v>153</v>
      </c>
      <c r="H12" s="17">
        <v>316440</v>
      </c>
      <c r="I12" s="17">
        <v>316440</v>
      </c>
      <c r="J12" s="17"/>
      <c r="K12" s="17"/>
      <c r="L12" s="17">
        <v>316440</v>
      </c>
      <c r="M12" s="17"/>
      <c r="N12" s="17"/>
      <c r="O12" s="17"/>
      <c r="P12" s="23"/>
      <c r="Q12" s="17"/>
      <c r="R12" s="17"/>
      <c r="S12" s="17"/>
      <c r="T12" s="17"/>
      <c r="U12" s="17"/>
      <c r="V12" s="17"/>
      <c r="W12" s="17"/>
    </row>
    <row r="13" ht="18.75" customHeight="1" spans="1:23">
      <c r="A13" s="57" t="s">
        <v>54</v>
      </c>
      <c r="B13" s="9" t="s">
        <v>148</v>
      </c>
      <c r="C13" s="10" t="s">
        <v>149</v>
      </c>
      <c r="D13" s="9" t="s">
        <v>74</v>
      </c>
      <c r="E13" s="9" t="s">
        <v>75</v>
      </c>
      <c r="F13" s="9" t="s">
        <v>154</v>
      </c>
      <c r="G13" s="9" t="s">
        <v>155</v>
      </c>
      <c r="H13" s="17">
        <v>17498</v>
      </c>
      <c r="I13" s="17">
        <v>17498</v>
      </c>
      <c r="J13" s="17"/>
      <c r="K13" s="17"/>
      <c r="L13" s="17">
        <v>17498</v>
      </c>
      <c r="M13" s="17"/>
      <c r="N13" s="17"/>
      <c r="O13" s="17"/>
      <c r="P13" s="23"/>
      <c r="Q13" s="17"/>
      <c r="R13" s="17"/>
      <c r="S13" s="17"/>
      <c r="T13" s="17"/>
      <c r="U13" s="17"/>
      <c r="V13" s="17"/>
      <c r="W13" s="17"/>
    </row>
    <row r="14" ht="18.75" customHeight="1" spans="1:23">
      <c r="A14" s="57" t="s">
        <v>54</v>
      </c>
      <c r="B14" s="9" t="s">
        <v>148</v>
      </c>
      <c r="C14" s="10" t="s">
        <v>149</v>
      </c>
      <c r="D14" s="9" t="s">
        <v>74</v>
      </c>
      <c r="E14" s="9" t="s">
        <v>75</v>
      </c>
      <c r="F14" s="9" t="s">
        <v>154</v>
      </c>
      <c r="G14" s="9" t="s">
        <v>155</v>
      </c>
      <c r="H14" s="17">
        <v>1500</v>
      </c>
      <c r="I14" s="17">
        <v>1500</v>
      </c>
      <c r="J14" s="17"/>
      <c r="K14" s="17"/>
      <c r="L14" s="17">
        <v>1500</v>
      </c>
      <c r="M14" s="17"/>
      <c r="N14" s="17"/>
      <c r="O14" s="17"/>
      <c r="P14" s="23"/>
      <c r="Q14" s="17"/>
      <c r="R14" s="17"/>
      <c r="S14" s="17"/>
      <c r="T14" s="17"/>
      <c r="U14" s="17"/>
      <c r="V14" s="17"/>
      <c r="W14" s="17"/>
    </row>
    <row r="15" ht="18.75" customHeight="1" spans="1:23">
      <c r="A15" s="57" t="s">
        <v>54</v>
      </c>
      <c r="B15" s="9" t="s">
        <v>156</v>
      </c>
      <c r="C15" s="10" t="s">
        <v>157</v>
      </c>
      <c r="D15" s="9" t="s">
        <v>74</v>
      </c>
      <c r="E15" s="9" t="s">
        <v>75</v>
      </c>
      <c r="F15" s="9" t="s">
        <v>150</v>
      </c>
      <c r="G15" s="9" t="s">
        <v>151</v>
      </c>
      <c r="H15" s="17">
        <v>64608</v>
      </c>
      <c r="I15" s="17">
        <v>64608</v>
      </c>
      <c r="J15" s="17"/>
      <c r="K15" s="17"/>
      <c r="L15" s="17">
        <v>64608</v>
      </c>
      <c r="M15" s="17"/>
      <c r="N15" s="17"/>
      <c r="O15" s="17"/>
      <c r="P15" s="23"/>
      <c r="Q15" s="17"/>
      <c r="R15" s="17"/>
      <c r="S15" s="17"/>
      <c r="T15" s="17"/>
      <c r="U15" s="17"/>
      <c r="V15" s="17"/>
      <c r="W15" s="17"/>
    </row>
    <row r="16" ht="18.75" customHeight="1" spans="1:23">
      <c r="A16" s="57" t="s">
        <v>54</v>
      </c>
      <c r="B16" s="9" t="s">
        <v>156</v>
      </c>
      <c r="C16" s="10" t="s">
        <v>157</v>
      </c>
      <c r="D16" s="9" t="s">
        <v>74</v>
      </c>
      <c r="E16" s="9" t="s">
        <v>75</v>
      </c>
      <c r="F16" s="9" t="s">
        <v>152</v>
      </c>
      <c r="G16" s="9" t="s">
        <v>153</v>
      </c>
      <c r="H16" s="17">
        <v>9000</v>
      </c>
      <c r="I16" s="17">
        <v>9000</v>
      </c>
      <c r="J16" s="17"/>
      <c r="K16" s="17"/>
      <c r="L16" s="17">
        <v>9000</v>
      </c>
      <c r="M16" s="17"/>
      <c r="N16" s="17"/>
      <c r="O16" s="17"/>
      <c r="P16" s="23"/>
      <c r="Q16" s="17"/>
      <c r="R16" s="17"/>
      <c r="S16" s="17"/>
      <c r="T16" s="17"/>
      <c r="U16" s="17"/>
      <c r="V16" s="17"/>
      <c r="W16" s="17"/>
    </row>
    <row r="17" ht="18.75" customHeight="1" spans="1:23">
      <c r="A17" s="57" t="s">
        <v>54</v>
      </c>
      <c r="B17" s="9" t="s">
        <v>156</v>
      </c>
      <c r="C17" s="10" t="s">
        <v>157</v>
      </c>
      <c r="D17" s="9" t="s">
        <v>74</v>
      </c>
      <c r="E17" s="9" t="s">
        <v>75</v>
      </c>
      <c r="F17" s="9" t="s">
        <v>154</v>
      </c>
      <c r="G17" s="9" t="s">
        <v>155</v>
      </c>
      <c r="H17" s="17">
        <v>5384</v>
      </c>
      <c r="I17" s="17">
        <v>5384</v>
      </c>
      <c r="J17" s="17"/>
      <c r="K17" s="17"/>
      <c r="L17" s="17">
        <v>5384</v>
      </c>
      <c r="M17" s="17"/>
      <c r="N17" s="17"/>
      <c r="O17" s="17"/>
      <c r="P17" s="23"/>
      <c r="Q17" s="17"/>
      <c r="R17" s="17"/>
      <c r="S17" s="17"/>
      <c r="T17" s="17"/>
      <c r="U17" s="17"/>
      <c r="V17" s="17"/>
      <c r="W17" s="17"/>
    </row>
    <row r="18" ht="18.75" customHeight="1" spans="1:23">
      <c r="A18" s="57" t="s">
        <v>54</v>
      </c>
      <c r="B18" s="9" t="s">
        <v>156</v>
      </c>
      <c r="C18" s="10" t="s">
        <v>157</v>
      </c>
      <c r="D18" s="9" t="s">
        <v>74</v>
      </c>
      <c r="E18" s="9" t="s">
        <v>75</v>
      </c>
      <c r="F18" s="9" t="s">
        <v>154</v>
      </c>
      <c r="G18" s="9" t="s">
        <v>155</v>
      </c>
      <c r="H18" s="17">
        <v>600</v>
      </c>
      <c r="I18" s="17">
        <v>600</v>
      </c>
      <c r="J18" s="17"/>
      <c r="K18" s="17"/>
      <c r="L18" s="17">
        <v>600</v>
      </c>
      <c r="M18" s="17"/>
      <c r="N18" s="17"/>
      <c r="O18" s="17"/>
      <c r="P18" s="23"/>
      <c r="Q18" s="17"/>
      <c r="R18" s="17"/>
      <c r="S18" s="17"/>
      <c r="T18" s="17"/>
      <c r="U18" s="17"/>
      <c r="V18" s="17"/>
      <c r="W18" s="17"/>
    </row>
    <row r="19" ht="18.75" customHeight="1" spans="1:23">
      <c r="A19" s="57" t="s">
        <v>54</v>
      </c>
      <c r="B19" s="9" t="s">
        <v>156</v>
      </c>
      <c r="C19" s="10" t="s">
        <v>157</v>
      </c>
      <c r="D19" s="9">
        <v>1471806.32</v>
      </c>
      <c r="E19" s="9" t="s">
        <v>75</v>
      </c>
      <c r="F19" s="9" t="s">
        <v>158</v>
      </c>
      <c r="G19" s="9" t="s">
        <v>159</v>
      </c>
      <c r="H19" s="17">
        <v>30000</v>
      </c>
      <c r="I19" s="17">
        <v>30000</v>
      </c>
      <c r="J19" s="17"/>
      <c r="K19" s="17"/>
      <c r="L19" s="17">
        <v>30000</v>
      </c>
      <c r="M19" s="17"/>
      <c r="N19" s="17"/>
      <c r="O19" s="17"/>
      <c r="P19" s="23"/>
      <c r="Q19" s="17"/>
      <c r="R19" s="17"/>
      <c r="S19" s="17"/>
      <c r="T19" s="17"/>
      <c r="U19" s="17"/>
      <c r="V19" s="17"/>
      <c r="W19" s="17"/>
    </row>
    <row r="20" ht="18.75" customHeight="1" spans="1:23">
      <c r="A20" s="57" t="s">
        <v>54</v>
      </c>
      <c r="B20" s="9" t="s">
        <v>156</v>
      </c>
      <c r="C20" s="10" t="s">
        <v>157</v>
      </c>
      <c r="D20" s="9" t="s">
        <v>74</v>
      </c>
      <c r="E20" s="9" t="s">
        <v>75</v>
      </c>
      <c r="F20" s="9" t="s">
        <v>158</v>
      </c>
      <c r="G20" s="9" t="s">
        <v>159</v>
      </c>
      <c r="H20" s="17">
        <v>60000</v>
      </c>
      <c r="I20" s="17">
        <v>60000</v>
      </c>
      <c r="J20" s="17"/>
      <c r="K20" s="17"/>
      <c r="L20" s="17">
        <v>60000</v>
      </c>
      <c r="M20" s="17"/>
      <c r="N20" s="17"/>
      <c r="O20" s="17"/>
      <c r="P20" s="23"/>
      <c r="Q20" s="17"/>
      <c r="R20" s="17"/>
      <c r="S20" s="17"/>
      <c r="T20" s="17"/>
      <c r="U20" s="17"/>
      <c r="V20" s="17"/>
      <c r="W20" s="17"/>
    </row>
    <row r="21" ht="18.75" customHeight="1" spans="1:23">
      <c r="A21" s="57" t="s">
        <v>54</v>
      </c>
      <c r="B21" s="9" t="s">
        <v>160</v>
      </c>
      <c r="C21" s="10" t="s">
        <v>161</v>
      </c>
      <c r="D21" s="9" t="s">
        <v>74</v>
      </c>
      <c r="E21" s="9" t="s">
        <v>75</v>
      </c>
      <c r="F21" s="9" t="s">
        <v>162</v>
      </c>
      <c r="G21" s="9" t="s">
        <v>163</v>
      </c>
      <c r="H21" s="17">
        <v>1689.14</v>
      </c>
      <c r="I21" s="17">
        <v>1689.14</v>
      </c>
      <c r="J21" s="17"/>
      <c r="K21" s="17"/>
      <c r="L21" s="17">
        <v>1689.14</v>
      </c>
      <c r="M21" s="17"/>
      <c r="N21" s="17"/>
      <c r="O21" s="17"/>
      <c r="P21" s="23"/>
      <c r="Q21" s="17"/>
      <c r="R21" s="17"/>
      <c r="S21" s="17"/>
      <c r="T21" s="17"/>
      <c r="U21" s="17"/>
      <c r="V21" s="17"/>
      <c r="W21" s="17"/>
    </row>
    <row r="22" ht="18.75" customHeight="1" spans="1:23">
      <c r="A22" s="57" t="s">
        <v>54</v>
      </c>
      <c r="B22" s="9" t="s">
        <v>160</v>
      </c>
      <c r="C22" s="10" t="s">
        <v>161</v>
      </c>
      <c r="D22" s="9" t="s">
        <v>82</v>
      </c>
      <c r="E22" s="9" t="s">
        <v>83</v>
      </c>
      <c r="F22" s="9" t="s">
        <v>164</v>
      </c>
      <c r="G22" s="9" t="s">
        <v>165</v>
      </c>
      <c r="H22" s="17">
        <v>106793.92</v>
      </c>
      <c r="I22" s="17">
        <v>106793.92</v>
      </c>
      <c r="J22" s="17"/>
      <c r="K22" s="17"/>
      <c r="L22" s="17">
        <v>106793.92</v>
      </c>
      <c r="M22" s="17"/>
      <c r="N22" s="17"/>
      <c r="O22" s="17"/>
      <c r="P22" s="23"/>
      <c r="Q22" s="17"/>
      <c r="R22" s="17"/>
      <c r="S22" s="17"/>
      <c r="T22" s="17"/>
      <c r="U22" s="17"/>
      <c r="V22" s="17"/>
      <c r="W22" s="17"/>
    </row>
    <row r="23" ht="18.75" customHeight="1" spans="1:23">
      <c r="A23" s="57" t="s">
        <v>54</v>
      </c>
      <c r="B23" s="9" t="s">
        <v>160</v>
      </c>
      <c r="C23" s="10" t="s">
        <v>161</v>
      </c>
      <c r="D23" s="9" t="s">
        <v>92</v>
      </c>
      <c r="E23" s="9" t="s">
        <v>93</v>
      </c>
      <c r="F23" s="9" t="s">
        <v>166</v>
      </c>
      <c r="G23" s="9" t="s">
        <v>167</v>
      </c>
      <c r="H23" s="17">
        <v>44913.79</v>
      </c>
      <c r="I23" s="17">
        <v>44913.79</v>
      </c>
      <c r="J23" s="17"/>
      <c r="K23" s="17"/>
      <c r="L23" s="17">
        <v>44913.79</v>
      </c>
      <c r="M23" s="17"/>
      <c r="N23" s="17"/>
      <c r="O23" s="17"/>
      <c r="P23" s="23"/>
      <c r="Q23" s="17"/>
      <c r="R23" s="17"/>
      <c r="S23" s="17"/>
      <c r="T23" s="17"/>
      <c r="U23" s="17"/>
      <c r="V23" s="17"/>
      <c r="W23" s="17"/>
    </row>
    <row r="24" ht="18.75" customHeight="1" spans="1:23">
      <c r="A24" s="57" t="s">
        <v>54</v>
      </c>
      <c r="B24" s="9" t="s">
        <v>160</v>
      </c>
      <c r="C24" s="10" t="s">
        <v>161</v>
      </c>
      <c r="D24" s="9" t="s">
        <v>94</v>
      </c>
      <c r="E24" s="9" t="s">
        <v>95</v>
      </c>
      <c r="F24" s="9" t="s">
        <v>166</v>
      </c>
      <c r="G24" s="9" t="s">
        <v>167</v>
      </c>
      <c r="H24" s="17">
        <v>10485.56</v>
      </c>
      <c r="I24" s="17">
        <v>10485.56</v>
      </c>
      <c r="J24" s="17"/>
      <c r="K24" s="17"/>
      <c r="L24" s="17">
        <v>10485.56</v>
      </c>
      <c r="M24" s="17"/>
      <c r="N24" s="17"/>
      <c r="O24" s="17"/>
      <c r="P24" s="23"/>
      <c r="Q24" s="17"/>
      <c r="R24" s="17"/>
      <c r="S24" s="17"/>
      <c r="T24" s="17"/>
      <c r="U24" s="17"/>
      <c r="V24" s="17"/>
      <c r="W24" s="17"/>
    </row>
    <row r="25" ht="18.75" customHeight="1" spans="1:23">
      <c r="A25" s="57" t="s">
        <v>54</v>
      </c>
      <c r="B25" s="9" t="s">
        <v>160</v>
      </c>
      <c r="C25" s="10" t="s">
        <v>161</v>
      </c>
      <c r="D25" s="9" t="s">
        <v>96</v>
      </c>
      <c r="E25" s="9" t="s">
        <v>97</v>
      </c>
      <c r="F25" s="9" t="s">
        <v>162</v>
      </c>
      <c r="G25" s="9" t="s">
        <v>163</v>
      </c>
      <c r="H25" s="17">
        <v>706</v>
      </c>
      <c r="I25" s="17">
        <v>706</v>
      </c>
      <c r="J25" s="17"/>
      <c r="K25" s="17"/>
      <c r="L25" s="17">
        <v>706</v>
      </c>
      <c r="M25" s="17"/>
      <c r="N25" s="17"/>
      <c r="O25" s="17"/>
      <c r="P25" s="23"/>
      <c r="Q25" s="17"/>
      <c r="R25" s="17"/>
      <c r="S25" s="17"/>
      <c r="T25" s="17"/>
      <c r="U25" s="17"/>
      <c r="V25" s="17"/>
      <c r="W25" s="17"/>
    </row>
    <row r="26" ht="18.75" customHeight="1" spans="1:23">
      <c r="A26" s="57" t="s">
        <v>54</v>
      </c>
      <c r="B26" s="9" t="s">
        <v>160</v>
      </c>
      <c r="C26" s="10" t="s">
        <v>161</v>
      </c>
      <c r="D26" s="9" t="s">
        <v>96</v>
      </c>
      <c r="E26" s="9" t="s">
        <v>97</v>
      </c>
      <c r="F26" s="9" t="s">
        <v>162</v>
      </c>
      <c r="G26" s="9" t="s">
        <v>163</v>
      </c>
      <c r="H26" s="17">
        <v>3337.31</v>
      </c>
      <c r="I26" s="17">
        <v>3337.31</v>
      </c>
      <c r="J26" s="17"/>
      <c r="K26" s="17"/>
      <c r="L26" s="17">
        <v>3337.31</v>
      </c>
      <c r="M26" s="17"/>
      <c r="N26" s="17"/>
      <c r="O26" s="17"/>
      <c r="P26" s="23"/>
      <c r="Q26" s="17"/>
      <c r="R26" s="17"/>
      <c r="S26" s="17"/>
      <c r="T26" s="17"/>
      <c r="U26" s="17"/>
      <c r="V26" s="17"/>
      <c r="W26" s="17"/>
    </row>
    <row r="27" ht="18.75" customHeight="1" spans="1:23">
      <c r="A27" s="57" t="s">
        <v>54</v>
      </c>
      <c r="B27" s="9" t="s">
        <v>160</v>
      </c>
      <c r="C27" s="10" t="s">
        <v>161</v>
      </c>
      <c r="D27" s="9" t="s">
        <v>96</v>
      </c>
      <c r="E27" s="9" t="s">
        <v>97</v>
      </c>
      <c r="F27" s="9" t="s">
        <v>162</v>
      </c>
      <c r="G27" s="9" t="s">
        <v>163</v>
      </c>
      <c r="H27" s="17">
        <v>2471</v>
      </c>
      <c r="I27" s="17">
        <v>2471</v>
      </c>
      <c r="J27" s="17"/>
      <c r="K27" s="17"/>
      <c r="L27" s="17">
        <v>2471</v>
      </c>
      <c r="M27" s="17"/>
      <c r="N27" s="17"/>
      <c r="O27" s="17"/>
      <c r="P27" s="23"/>
      <c r="Q27" s="17"/>
      <c r="R27" s="17"/>
      <c r="S27" s="17"/>
      <c r="T27" s="17"/>
      <c r="U27" s="17"/>
      <c r="V27" s="17"/>
      <c r="W27" s="17"/>
    </row>
    <row r="28" ht="18.75" customHeight="1" spans="1:23">
      <c r="A28" s="57" t="s">
        <v>54</v>
      </c>
      <c r="B28" s="9" t="s">
        <v>168</v>
      </c>
      <c r="C28" s="10" t="s">
        <v>103</v>
      </c>
      <c r="D28" s="9" t="s">
        <v>102</v>
      </c>
      <c r="E28" s="9" t="s">
        <v>103</v>
      </c>
      <c r="F28" s="9" t="s">
        <v>169</v>
      </c>
      <c r="G28" s="9" t="s">
        <v>103</v>
      </c>
      <c r="H28" s="17">
        <v>98424</v>
      </c>
      <c r="I28" s="17">
        <v>98424</v>
      </c>
      <c r="J28" s="17"/>
      <c r="K28" s="17"/>
      <c r="L28" s="17">
        <v>98424</v>
      </c>
      <c r="M28" s="17"/>
      <c r="N28" s="17"/>
      <c r="O28" s="17"/>
      <c r="P28" s="23"/>
      <c r="Q28" s="17"/>
      <c r="R28" s="17"/>
      <c r="S28" s="17"/>
      <c r="T28" s="17"/>
      <c r="U28" s="17"/>
      <c r="V28" s="17"/>
      <c r="W28" s="17"/>
    </row>
    <row r="29" s="53" customFormat="1" ht="18.75" customHeight="1" spans="1:23">
      <c r="A29" s="58" t="s">
        <v>54</v>
      </c>
      <c r="B29" s="59" t="s">
        <v>170</v>
      </c>
      <c r="C29" s="60" t="s">
        <v>171</v>
      </c>
      <c r="D29" s="59" t="s">
        <v>74</v>
      </c>
      <c r="E29" s="59" t="s">
        <v>75</v>
      </c>
      <c r="F29" s="59" t="s">
        <v>172</v>
      </c>
      <c r="G29" s="59" t="s">
        <v>173</v>
      </c>
      <c r="H29" s="61">
        <v>43800</v>
      </c>
      <c r="I29" s="61">
        <v>43800</v>
      </c>
      <c r="J29" s="61"/>
      <c r="K29" s="61"/>
      <c r="L29" s="61">
        <v>43800</v>
      </c>
      <c r="M29" s="61"/>
      <c r="N29" s="61"/>
      <c r="O29" s="61"/>
      <c r="P29" s="66"/>
      <c r="Q29" s="61"/>
      <c r="R29" s="61"/>
      <c r="S29" s="61"/>
      <c r="T29" s="61"/>
      <c r="U29" s="61"/>
      <c r="V29" s="61"/>
      <c r="W29" s="61"/>
    </row>
    <row r="30" s="54" customFormat="1" ht="18.75" customHeight="1" spans="1:23">
      <c r="A30" s="62" t="s">
        <v>54</v>
      </c>
      <c r="B30" s="63" t="s">
        <v>174</v>
      </c>
      <c r="C30" s="64" t="s">
        <v>175</v>
      </c>
      <c r="D30" s="63" t="s">
        <v>74</v>
      </c>
      <c r="E30" s="63" t="s">
        <v>75</v>
      </c>
      <c r="F30" s="63" t="s">
        <v>176</v>
      </c>
      <c r="G30" s="63" t="s">
        <v>175</v>
      </c>
      <c r="H30" s="65">
        <v>14520.48</v>
      </c>
      <c r="I30" s="65">
        <v>14520.48</v>
      </c>
      <c r="J30" s="65"/>
      <c r="K30" s="65"/>
      <c r="L30" s="65">
        <v>14520.48</v>
      </c>
      <c r="M30" s="65"/>
      <c r="N30" s="65"/>
      <c r="O30" s="65"/>
      <c r="P30" s="67"/>
      <c r="Q30" s="65"/>
      <c r="R30" s="65"/>
      <c r="S30" s="65"/>
      <c r="T30" s="65"/>
      <c r="U30" s="65"/>
      <c r="V30" s="65"/>
      <c r="W30" s="65"/>
    </row>
    <row r="31" s="53" customFormat="1" ht="18.75" customHeight="1" spans="1:23">
      <c r="A31" s="58" t="s">
        <v>54</v>
      </c>
      <c r="B31" s="59" t="s">
        <v>177</v>
      </c>
      <c r="C31" s="60" t="s">
        <v>178</v>
      </c>
      <c r="D31" s="59" t="s">
        <v>74</v>
      </c>
      <c r="E31" s="59" t="s">
        <v>75</v>
      </c>
      <c r="F31" s="59" t="s">
        <v>179</v>
      </c>
      <c r="G31" s="59" t="s">
        <v>180</v>
      </c>
      <c r="H31" s="61">
        <v>57210</v>
      </c>
      <c r="I31" s="61">
        <v>57210</v>
      </c>
      <c r="J31" s="61"/>
      <c r="K31" s="61"/>
      <c r="L31" s="61">
        <v>57210</v>
      </c>
      <c r="M31" s="61"/>
      <c r="N31" s="61"/>
      <c r="O31" s="61"/>
      <c r="P31" s="66"/>
      <c r="Q31" s="61"/>
      <c r="R31" s="61"/>
      <c r="S31" s="61"/>
      <c r="T31" s="61"/>
      <c r="U31" s="61"/>
      <c r="V31" s="61"/>
      <c r="W31" s="61"/>
    </row>
    <row r="32" s="53" customFormat="1" ht="18.75" customHeight="1" spans="1:23">
      <c r="A32" s="58" t="s">
        <v>54</v>
      </c>
      <c r="B32" s="59" t="s">
        <v>177</v>
      </c>
      <c r="C32" s="60" t="s">
        <v>178</v>
      </c>
      <c r="D32" s="59" t="s">
        <v>74</v>
      </c>
      <c r="E32" s="59" t="s">
        <v>75</v>
      </c>
      <c r="F32" s="59" t="s">
        <v>181</v>
      </c>
      <c r="G32" s="59" t="s">
        <v>182</v>
      </c>
      <c r="H32" s="61">
        <v>3000</v>
      </c>
      <c r="I32" s="61">
        <v>3000</v>
      </c>
      <c r="J32" s="61"/>
      <c r="K32" s="61"/>
      <c r="L32" s="61">
        <v>3000</v>
      </c>
      <c r="M32" s="61"/>
      <c r="N32" s="61"/>
      <c r="O32" s="61"/>
      <c r="P32" s="66"/>
      <c r="Q32" s="61"/>
      <c r="R32" s="61"/>
      <c r="S32" s="61"/>
      <c r="T32" s="61"/>
      <c r="U32" s="61"/>
      <c r="V32" s="61"/>
      <c r="W32" s="61"/>
    </row>
    <row r="33" s="53" customFormat="1" ht="18.75" customHeight="1" spans="1:23">
      <c r="A33" s="58" t="s">
        <v>54</v>
      </c>
      <c r="B33" s="59" t="s">
        <v>177</v>
      </c>
      <c r="C33" s="60" t="s">
        <v>178</v>
      </c>
      <c r="D33" s="59" t="s">
        <v>74</v>
      </c>
      <c r="E33" s="59" t="s">
        <v>75</v>
      </c>
      <c r="F33" s="59" t="s">
        <v>172</v>
      </c>
      <c r="G33" s="59" t="s">
        <v>173</v>
      </c>
      <c r="H33" s="61">
        <v>4380</v>
      </c>
      <c r="I33" s="61">
        <v>4380</v>
      </c>
      <c r="J33" s="61"/>
      <c r="K33" s="61"/>
      <c r="L33" s="61">
        <v>4380</v>
      </c>
      <c r="M33" s="61"/>
      <c r="N33" s="61"/>
      <c r="O33" s="61"/>
      <c r="P33" s="66"/>
      <c r="Q33" s="61"/>
      <c r="R33" s="61"/>
      <c r="S33" s="61"/>
      <c r="T33" s="61"/>
      <c r="U33" s="61"/>
      <c r="V33" s="61"/>
      <c r="W33" s="61"/>
    </row>
    <row r="34" s="53" customFormat="1" ht="18.75" customHeight="1" spans="1:23">
      <c r="A34" s="58" t="s">
        <v>54</v>
      </c>
      <c r="B34" s="59" t="s">
        <v>177</v>
      </c>
      <c r="C34" s="60" t="s">
        <v>178</v>
      </c>
      <c r="D34" s="59" t="s">
        <v>80</v>
      </c>
      <c r="E34" s="59" t="s">
        <v>81</v>
      </c>
      <c r="F34" s="59" t="s">
        <v>183</v>
      </c>
      <c r="G34" s="59" t="s">
        <v>184</v>
      </c>
      <c r="H34" s="61">
        <v>1200</v>
      </c>
      <c r="I34" s="61">
        <v>1200</v>
      </c>
      <c r="J34" s="61"/>
      <c r="K34" s="61"/>
      <c r="L34" s="61">
        <v>1200</v>
      </c>
      <c r="M34" s="61"/>
      <c r="N34" s="61"/>
      <c r="O34" s="61"/>
      <c r="P34" s="66"/>
      <c r="Q34" s="61"/>
      <c r="R34" s="61"/>
      <c r="S34" s="61"/>
      <c r="T34" s="61"/>
      <c r="U34" s="61"/>
      <c r="V34" s="61"/>
      <c r="W34" s="61"/>
    </row>
    <row r="35" ht="18.75" customHeight="1" spans="1:23">
      <c r="A35" s="57" t="s">
        <v>54</v>
      </c>
      <c r="B35" s="9" t="s">
        <v>185</v>
      </c>
      <c r="C35" s="10" t="s">
        <v>127</v>
      </c>
      <c r="D35" s="9" t="s">
        <v>74</v>
      </c>
      <c r="E35" s="9" t="s">
        <v>75</v>
      </c>
      <c r="F35" s="9" t="s">
        <v>186</v>
      </c>
      <c r="G35" s="9" t="s">
        <v>127</v>
      </c>
      <c r="H35" s="17">
        <v>3000</v>
      </c>
      <c r="I35" s="17">
        <v>3000</v>
      </c>
      <c r="J35" s="17"/>
      <c r="K35" s="17"/>
      <c r="L35" s="17">
        <v>3000</v>
      </c>
      <c r="M35" s="17"/>
      <c r="N35" s="17"/>
      <c r="O35" s="17"/>
      <c r="P35" s="23"/>
      <c r="Q35" s="17"/>
      <c r="R35" s="17"/>
      <c r="S35" s="17"/>
      <c r="T35" s="17"/>
      <c r="U35" s="17"/>
      <c r="V35" s="17"/>
      <c r="W35" s="17"/>
    </row>
    <row r="36" ht="18.75" customHeight="1" spans="1:23">
      <c r="A36" s="57" t="s">
        <v>54</v>
      </c>
      <c r="B36" s="9" t="s">
        <v>187</v>
      </c>
      <c r="C36" s="10" t="s">
        <v>188</v>
      </c>
      <c r="D36" s="9" t="s">
        <v>80</v>
      </c>
      <c r="E36" s="9" t="s">
        <v>81</v>
      </c>
      <c r="F36" s="9" t="s">
        <v>189</v>
      </c>
      <c r="G36" s="9" t="s">
        <v>190</v>
      </c>
      <c r="H36" s="17">
        <v>12000</v>
      </c>
      <c r="I36" s="17">
        <v>12000</v>
      </c>
      <c r="J36" s="17"/>
      <c r="K36" s="17"/>
      <c r="L36" s="17">
        <v>12000</v>
      </c>
      <c r="M36" s="17"/>
      <c r="N36" s="17"/>
      <c r="O36" s="17"/>
      <c r="P36" s="23"/>
      <c r="Q36" s="17"/>
      <c r="R36" s="17"/>
      <c r="S36" s="17"/>
      <c r="T36" s="17"/>
      <c r="U36" s="17"/>
      <c r="V36" s="17"/>
      <c r="W36" s="17"/>
    </row>
    <row r="37" ht="18.75" customHeight="1" spans="1:23">
      <c r="A37" s="57" t="s">
        <v>54</v>
      </c>
      <c r="B37" s="9" t="s">
        <v>191</v>
      </c>
      <c r="C37" s="10" t="s">
        <v>192</v>
      </c>
      <c r="D37" s="9" t="s">
        <v>74</v>
      </c>
      <c r="E37" s="9" t="s">
        <v>75</v>
      </c>
      <c r="F37" s="9" t="s">
        <v>193</v>
      </c>
      <c r="G37" s="9" t="s">
        <v>192</v>
      </c>
      <c r="H37" s="17">
        <v>7000</v>
      </c>
      <c r="I37" s="17">
        <v>7000</v>
      </c>
      <c r="J37" s="17"/>
      <c r="K37" s="17"/>
      <c r="L37" s="17">
        <v>7000</v>
      </c>
      <c r="M37" s="17"/>
      <c r="N37" s="17"/>
      <c r="O37" s="17"/>
      <c r="P37" s="23"/>
      <c r="Q37" s="17"/>
      <c r="R37" s="17"/>
      <c r="S37" s="17"/>
      <c r="T37" s="17"/>
      <c r="U37" s="17"/>
      <c r="V37" s="17"/>
      <c r="W37" s="17"/>
    </row>
    <row r="38" ht="18.75" customHeight="1" spans="1:23">
      <c r="A38" s="57" t="s">
        <v>54</v>
      </c>
      <c r="B38" s="9" t="s">
        <v>194</v>
      </c>
      <c r="C38" s="10" t="s">
        <v>195</v>
      </c>
      <c r="D38" s="9" t="s">
        <v>74</v>
      </c>
      <c r="E38" s="9" t="s">
        <v>75</v>
      </c>
      <c r="F38" s="9" t="s">
        <v>158</v>
      </c>
      <c r="G38" s="9" t="s">
        <v>159</v>
      </c>
      <c r="H38" s="17">
        <v>4800</v>
      </c>
      <c r="I38" s="17">
        <v>4800</v>
      </c>
      <c r="J38" s="17"/>
      <c r="K38" s="17"/>
      <c r="L38" s="17">
        <v>4800</v>
      </c>
      <c r="M38" s="17"/>
      <c r="N38" s="17"/>
      <c r="O38" s="17"/>
      <c r="P38" s="23"/>
      <c r="Q38" s="17"/>
      <c r="R38" s="17"/>
      <c r="S38" s="17"/>
      <c r="T38" s="17"/>
      <c r="U38" s="17"/>
      <c r="V38" s="17"/>
      <c r="W38" s="17"/>
    </row>
    <row r="39" ht="18.75" customHeight="1" spans="1:23">
      <c r="A39" s="57" t="s">
        <v>54</v>
      </c>
      <c r="B39" s="9" t="s">
        <v>194</v>
      </c>
      <c r="C39" s="10" t="s">
        <v>195</v>
      </c>
      <c r="D39" s="9" t="s">
        <v>74</v>
      </c>
      <c r="E39" s="9" t="s">
        <v>75</v>
      </c>
      <c r="F39" s="9" t="s">
        <v>158</v>
      </c>
      <c r="G39" s="9" t="s">
        <v>159</v>
      </c>
      <c r="H39" s="17">
        <v>24024</v>
      </c>
      <c r="I39" s="17">
        <v>24024</v>
      </c>
      <c r="J39" s="17"/>
      <c r="K39" s="17"/>
      <c r="L39" s="17">
        <v>24024</v>
      </c>
      <c r="M39" s="17"/>
      <c r="N39" s="17"/>
      <c r="O39" s="17"/>
      <c r="P39" s="23"/>
      <c r="Q39" s="17"/>
      <c r="R39" s="17"/>
      <c r="S39" s="17"/>
      <c r="T39" s="17"/>
      <c r="U39" s="17"/>
      <c r="V39" s="17"/>
      <c r="W39" s="17"/>
    </row>
    <row r="40" ht="18.75" customHeight="1" spans="1:23">
      <c r="A40" s="57" t="s">
        <v>54</v>
      </c>
      <c r="B40" s="9" t="s">
        <v>194</v>
      </c>
      <c r="C40" s="10" t="s">
        <v>195</v>
      </c>
      <c r="D40" s="9" t="s">
        <v>74</v>
      </c>
      <c r="E40" s="9" t="s">
        <v>75</v>
      </c>
      <c r="F40" s="9" t="s">
        <v>158</v>
      </c>
      <c r="G40" s="9" t="s">
        <v>159</v>
      </c>
      <c r="H40" s="17">
        <v>7176</v>
      </c>
      <c r="I40" s="17">
        <v>7176</v>
      </c>
      <c r="J40" s="17"/>
      <c r="K40" s="17"/>
      <c r="L40" s="17">
        <v>7176</v>
      </c>
      <c r="M40" s="17"/>
      <c r="N40" s="17"/>
      <c r="O40" s="17"/>
      <c r="P40" s="23"/>
      <c r="Q40" s="17"/>
      <c r="R40" s="17"/>
      <c r="S40" s="17"/>
      <c r="T40" s="17"/>
      <c r="U40" s="17"/>
      <c r="V40" s="17"/>
      <c r="W40" s="17"/>
    </row>
    <row r="41" ht="18.75" customHeight="1" spans="1:23">
      <c r="A41" s="57" t="s">
        <v>54</v>
      </c>
      <c r="B41" s="9" t="s">
        <v>196</v>
      </c>
      <c r="C41" s="10" t="s">
        <v>197</v>
      </c>
      <c r="D41" s="9" t="s">
        <v>74</v>
      </c>
      <c r="E41" s="9" t="s">
        <v>75</v>
      </c>
      <c r="F41" s="9" t="s">
        <v>154</v>
      </c>
      <c r="G41" s="9" t="s">
        <v>155</v>
      </c>
      <c r="H41" s="17">
        <v>54576</v>
      </c>
      <c r="I41" s="17">
        <v>54576</v>
      </c>
      <c r="J41" s="17"/>
      <c r="K41" s="17"/>
      <c r="L41" s="17">
        <v>54576</v>
      </c>
      <c r="M41" s="17"/>
      <c r="N41" s="17"/>
      <c r="O41" s="17"/>
      <c r="P41" s="23"/>
      <c r="Q41" s="17"/>
      <c r="R41" s="17"/>
      <c r="S41" s="17"/>
      <c r="T41" s="17"/>
      <c r="U41" s="17"/>
      <c r="V41" s="17"/>
      <c r="W41" s="17"/>
    </row>
    <row r="42" ht="18.75" customHeight="1" spans="1:23">
      <c r="A42" s="57" t="s">
        <v>54</v>
      </c>
      <c r="B42" s="9" t="s">
        <v>196</v>
      </c>
      <c r="C42" s="10" t="s">
        <v>197</v>
      </c>
      <c r="D42" s="9" t="s">
        <v>74</v>
      </c>
      <c r="E42" s="9" t="s">
        <v>75</v>
      </c>
      <c r="F42" s="9" t="s">
        <v>154</v>
      </c>
      <c r="G42" s="9" t="s">
        <v>155</v>
      </c>
      <c r="H42" s="17">
        <v>26880.72</v>
      </c>
      <c r="I42" s="17">
        <v>26880.72</v>
      </c>
      <c r="J42" s="17"/>
      <c r="K42" s="17"/>
      <c r="L42" s="17">
        <v>26880.72</v>
      </c>
      <c r="M42" s="17"/>
      <c r="N42" s="17"/>
      <c r="O42" s="17"/>
      <c r="P42" s="23"/>
      <c r="Q42" s="17"/>
      <c r="R42" s="17"/>
      <c r="S42" s="17"/>
      <c r="T42" s="17"/>
      <c r="U42" s="17"/>
      <c r="V42" s="17"/>
      <c r="W42" s="17"/>
    </row>
    <row r="43" ht="18.75" customHeight="1" spans="1:23">
      <c r="A43" s="12" t="s">
        <v>31</v>
      </c>
      <c r="B43" s="12"/>
      <c r="C43" s="12"/>
      <c r="D43" s="12"/>
      <c r="E43" s="12"/>
      <c r="F43" s="12"/>
      <c r="G43" s="12"/>
      <c r="H43" s="17">
        <v>1247393.92</v>
      </c>
      <c r="I43" s="17">
        <v>1247393.92</v>
      </c>
      <c r="J43" s="17"/>
      <c r="K43" s="17"/>
      <c r="L43" s="17">
        <v>1247393.92</v>
      </c>
      <c r="M43" s="17"/>
      <c r="N43" s="17"/>
      <c r="O43" s="17"/>
      <c r="P43" s="17"/>
      <c r="Q43" s="17"/>
      <c r="R43" s="17"/>
      <c r="S43" s="17"/>
      <c r="T43" s="17"/>
      <c r="U43" s="17"/>
      <c r="V43" s="17"/>
      <c r="W43" s="17"/>
    </row>
  </sheetData>
  <mergeCells count="30">
    <mergeCell ref="A3:W3"/>
    <mergeCell ref="A4:G4"/>
    <mergeCell ref="I5:W5"/>
    <mergeCell ref="I6:M6"/>
    <mergeCell ref="N6:P6"/>
    <mergeCell ref="R6:W6"/>
    <mergeCell ref="A43:G4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topLeftCell="E1" workbookViewId="0">
      <pane ySplit="1" topLeftCell="A2" activePane="bottomLeft" state="frozen"/>
      <selection/>
      <selection pane="bottomLeft" activeCell="I12" sqref="I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198</v>
      </c>
    </row>
    <row r="3" ht="45" customHeight="1" spans="1:23">
      <c r="A3" s="4" t="s">
        <v>199</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"单位名称："&amp;"元江哈尼族彝族傣族自治县妇女联合会"</f>
        <v>单位名称：元江哈尼族彝族傣族自治县妇女联合会</v>
      </c>
      <c r="B4" s="5"/>
      <c r="C4" s="5"/>
      <c r="D4" s="5"/>
      <c r="E4" s="5"/>
      <c r="F4" s="5"/>
      <c r="G4" s="5"/>
      <c r="H4" s="5"/>
      <c r="I4" s="52"/>
      <c r="J4" s="52"/>
      <c r="K4" s="52"/>
      <c r="L4" s="52"/>
      <c r="M4" s="52"/>
      <c r="N4" s="6"/>
      <c r="O4" s="6"/>
      <c r="P4" s="6"/>
      <c r="Q4" s="6"/>
      <c r="R4" s="6"/>
      <c r="S4" s="6"/>
      <c r="T4" s="6"/>
      <c r="U4" s="6"/>
      <c r="V4" s="6"/>
      <c r="W4" s="6" t="s">
        <v>28</v>
      </c>
    </row>
    <row r="5" ht="18.75" customHeight="1" spans="1:23">
      <c r="A5" s="13" t="s">
        <v>200</v>
      </c>
      <c r="B5" s="13" t="s">
        <v>133</v>
      </c>
      <c r="C5" s="13" t="s">
        <v>134</v>
      </c>
      <c r="D5" s="13" t="s">
        <v>201</v>
      </c>
      <c r="E5" s="13" t="s">
        <v>135</v>
      </c>
      <c r="F5" s="13" t="s">
        <v>136</v>
      </c>
      <c r="G5" s="13" t="s">
        <v>202</v>
      </c>
      <c r="H5" s="13" t="s">
        <v>138</v>
      </c>
      <c r="I5" s="29" t="s">
        <v>31</v>
      </c>
      <c r="J5" s="29" t="s">
        <v>203</v>
      </c>
      <c r="K5" s="13"/>
      <c r="L5" s="13"/>
      <c r="M5" s="13"/>
      <c r="N5" s="13" t="s">
        <v>140</v>
      </c>
      <c r="O5" s="13"/>
      <c r="P5" s="13"/>
      <c r="Q5" s="13" t="s">
        <v>37</v>
      </c>
      <c r="R5" s="13" t="s">
        <v>61</v>
      </c>
      <c r="S5" s="13"/>
      <c r="T5" s="13"/>
      <c r="U5" s="13"/>
      <c r="V5" s="13"/>
      <c r="W5" s="13"/>
    </row>
    <row r="6" ht="18.75" customHeight="1" spans="1:23">
      <c r="A6" s="13"/>
      <c r="B6" s="13"/>
      <c r="C6" s="13"/>
      <c r="D6" s="13"/>
      <c r="E6" s="13"/>
      <c r="F6" s="13"/>
      <c r="G6" s="13"/>
      <c r="H6" s="13"/>
      <c r="I6" s="29" t="s">
        <v>141</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204</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205</v>
      </c>
      <c r="D10" s="9"/>
      <c r="E10" s="9"/>
      <c r="F10" s="9"/>
      <c r="G10" s="9"/>
      <c r="H10" s="9"/>
      <c r="I10" s="11">
        <v>224412.4</v>
      </c>
      <c r="J10" s="11">
        <v>224412.4</v>
      </c>
      <c r="K10" s="11">
        <v>224412.4</v>
      </c>
      <c r="L10" s="11"/>
      <c r="M10" s="11"/>
      <c r="N10" s="11"/>
      <c r="O10" s="11"/>
      <c r="P10" s="11"/>
      <c r="Q10" s="11"/>
      <c r="R10" s="11"/>
      <c r="S10" s="11"/>
      <c r="T10" s="11"/>
      <c r="U10" s="11"/>
      <c r="V10" s="11"/>
      <c r="W10" s="11"/>
    </row>
    <row r="11" ht="18.75" customHeight="1" spans="1:23">
      <c r="A11" s="9" t="s">
        <v>206</v>
      </c>
      <c r="B11" s="9" t="s">
        <v>207</v>
      </c>
      <c r="C11" s="10" t="s">
        <v>205</v>
      </c>
      <c r="D11" s="9" t="s">
        <v>54</v>
      </c>
      <c r="E11" s="9" t="s">
        <v>86</v>
      </c>
      <c r="F11" s="9" t="s">
        <v>87</v>
      </c>
      <c r="G11" s="9" t="s">
        <v>208</v>
      </c>
      <c r="H11" s="9" t="s">
        <v>209</v>
      </c>
      <c r="I11" s="11">
        <v>224412.4</v>
      </c>
      <c r="J11" s="11">
        <v>224412.4</v>
      </c>
      <c r="K11" s="11">
        <v>224412.4</v>
      </c>
      <c r="L11" s="11"/>
      <c r="M11" s="11"/>
      <c r="N11" s="11"/>
      <c r="O11" s="11"/>
      <c r="P11" s="11"/>
      <c r="Q11" s="11"/>
      <c r="R11" s="11"/>
      <c r="S11" s="11"/>
      <c r="T11" s="11"/>
      <c r="U11" s="11"/>
      <c r="V11" s="11"/>
      <c r="W11" s="11"/>
    </row>
    <row r="12" ht="18.75" customHeight="1" spans="1:23">
      <c r="A12" s="12" t="s">
        <v>31</v>
      </c>
      <c r="B12" s="12"/>
      <c r="C12" s="12"/>
      <c r="D12" s="12"/>
      <c r="E12" s="12"/>
      <c r="F12" s="12"/>
      <c r="G12" s="12"/>
      <c r="H12" s="12"/>
      <c r="I12" s="11">
        <v>224412.4</v>
      </c>
      <c r="J12" s="11">
        <v>224412.4</v>
      </c>
      <c r="K12" s="11">
        <v>224412.4</v>
      </c>
      <c r="L12" s="11"/>
      <c r="M12" s="11"/>
      <c r="N12" s="11"/>
      <c r="O12" s="11"/>
      <c r="P12" s="11"/>
      <c r="Q12" s="11"/>
      <c r="R12" s="11"/>
      <c r="S12" s="11"/>
      <c r="T12" s="11"/>
      <c r="U12" s="11"/>
      <c r="V12" s="11"/>
      <c r="W12" s="11"/>
    </row>
    <row r="19" customHeight="1" spans="4:4">
      <c r="D19">
        <v>1471806.32</v>
      </c>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6"/>
  <sheetViews>
    <sheetView showZeros="0" workbookViewId="0">
      <pane ySplit="1" topLeftCell="A2" activePane="bottomLeft" state="frozen"/>
      <selection/>
      <selection pane="bottomLeft" activeCell="D19" sqref="D1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210</v>
      </c>
      <c r="B2" s="20"/>
      <c r="C2" s="20"/>
      <c r="D2" s="20"/>
      <c r="E2" s="20"/>
      <c r="F2" s="20"/>
      <c r="G2" s="20"/>
      <c r="H2" s="20"/>
      <c r="I2" s="20"/>
      <c r="J2" s="20"/>
    </row>
    <row r="3" ht="45" customHeight="1" spans="1:10">
      <c r="A3" s="31" t="s">
        <v>211</v>
      </c>
      <c r="B3" s="31"/>
      <c r="C3" s="31"/>
      <c r="D3" s="31"/>
      <c r="E3" s="31"/>
      <c r="F3" s="31"/>
      <c r="G3" s="31"/>
      <c r="H3" s="31"/>
      <c r="I3" s="31"/>
      <c r="J3" s="31"/>
    </row>
    <row r="4" ht="20.25" customHeight="1" spans="1:10">
      <c r="A4" s="19" t="str">
        <f>"单位名称："&amp;"元江哈尼族彝族傣族自治县妇女联合会"</f>
        <v>单位名称：元江哈尼族彝族傣族自治县妇女联合会</v>
      </c>
      <c r="B4" s="19"/>
      <c r="C4" s="19"/>
      <c r="D4" s="19"/>
      <c r="E4" s="19"/>
      <c r="F4" s="19"/>
      <c r="G4" s="19"/>
      <c r="H4" s="19"/>
      <c r="I4" s="19"/>
      <c r="J4" s="19"/>
    </row>
    <row r="5" ht="20.25" customHeight="1" spans="1:10">
      <c r="A5" s="32" t="s">
        <v>212</v>
      </c>
      <c r="B5" s="32" t="s">
        <v>213</v>
      </c>
      <c r="C5" s="32" t="s">
        <v>214</v>
      </c>
      <c r="D5" s="32" t="s">
        <v>215</v>
      </c>
      <c r="E5" s="32" t="s">
        <v>216</v>
      </c>
      <c r="F5" s="32" t="s">
        <v>217</v>
      </c>
      <c r="G5" s="32" t="s">
        <v>218</v>
      </c>
      <c r="H5" s="32" t="s">
        <v>219</v>
      </c>
      <c r="I5" s="32" t="s">
        <v>220</v>
      </c>
      <c r="J5" s="32" t="s">
        <v>221</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54</v>
      </c>
      <c r="B8" s="23" t="s">
        <v>222</v>
      </c>
      <c r="C8" s="23"/>
      <c r="E8" s="38"/>
      <c r="F8" s="38"/>
      <c r="G8" s="38"/>
      <c r="H8" s="38"/>
      <c r="I8" s="38"/>
      <c r="J8" s="38"/>
    </row>
    <row r="9" ht="20.25" customHeight="1" spans="1:10">
      <c r="A9" s="48" t="s">
        <v>205</v>
      </c>
      <c r="B9" s="23" t="s">
        <v>223</v>
      </c>
      <c r="C9" s="24"/>
      <c r="D9" s="24"/>
      <c r="E9" s="38"/>
      <c r="F9" s="38"/>
      <c r="G9" s="38"/>
      <c r="H9" s="38"/>
      <c r="I9" s="38"/>
      <c r="J9" s="38"/>
    </row>
    <row r="10" ht="20.25" customHeight="1" spans="1:10">
      <c r="A10" s="23"/>
      <c r="B10" s="23"/>
      <c r="C10" s="23" t="s">
        <v>224</v>
      </c>
      <c r="D10" s="49" t="s">
        <v>225</v>
      </c>
      <c r="E10" s="50" t="s">
        <v>226</v>
      </c>
      <c r="F10" s="39" t="s">
        <v>227</v>
      </c>
      <c r="G10" s="24" t="s">
        <v>228</v>
      </c>
      <c r="H10" s="39" t="s">
        <v>229</v>
      </c>
      <c r="I10" s="39" t="s">
        <v>230</v>
      </c>
      <c r="J10" s="50" t="s">
        <v>231</v>
      </c>
    </row>
    <row r="11" ht="20.25" customHeight="1" spans="1:10">
      <c r="A11" s="23"/>
      <c r="B11" s="23"/>
      <c r="C11" s="23" t="s">
        <v>224</v>
      </c>
      <c r="D11" s="49" t="s">
        <v>232</v>
      </c>
      <c r="E11" s="50" t="s">
        <v>233</v>
      </c>
      <c r="F11" s="39" t="s">
        <v>227</v>
      </c>
      <c r="G11" s="24" t="s">
        <v>228</v>
      </c>
      <c r="H11" s="39" t="s">
        <v>229</v>
      </c>
      <c r="I11" s="39" t="s">
        <v>230</v>
      </c>
      <c r="J11" s="50" t="s">
        <v>234</v>
      </c>
    </row>
    <row r="12" ht="20.25" customHeight="1" spans="1:10">
      <c r="A12" s="23"/>
      <c r="B12" s="23"/>
      <c r="C12" s="23" t="s">
        <v>224</v>
      </c>
      <c r="D12" s="49" t="s">
        <v>235</v>
      </c>
      <c r="E12" s="50" t="s">
        <v>236</v>
      </c>
      <c r="F12" s="39" t="s">
        <v>227</v>
      </c>
      <c r="G12" s="24" t="s">
        <v>237</v>
      </c>
      <c r="H12" s="39" t="s">
        <v>229</v>
      </c>
      <c r="I12" s="39" t="s">
        <v>230</v>
      </c>
      <c r="J12" s="50" t="s">
        <v>238</v>
      </c>
    </row>
    <row r="13" ht="20.25" customHeight="1" spans="1:10">
      <c r="A13" s="23"/>
      <c r="B13" s="23"/>
      <c r="C13" s="23" t="s">
        <v>224</v>
      </c>
      <c r="D13" s="49" t="s">
        <v>235</v>
      </c>
      <c r="E13" s="50" t="s">
        <v>239</v>
      </c>
      <c r="F13" s="39" t="s">
        <v>240</v>
      </c>
      <c r="G13" s="24" t="s">
        <v>241</v>
      </c>
      <c r="H13" s="39" t="s">
        <v>229</v>
      </c>
      <c r="I13" s="39" t="s">
        <v>230</v>
      </c>
      <c r="J13" s="50" t="s">
        <v>242</v>
      </c>
    </row>
    <row r="14" ht="20.25" customHeight="1" spans="1:10">
      <c r="A14" s="23"/>
      <c r="B14" s="23"/>
      <c r="C14" s="23" t="s">
        <v>224</v>
      </c>
      <c r="D14" s="49" t="s">
        <v>243</v>
      </c>
      <c r="E14" s="50" t="s">
        <v>244</v>
      </c>
      <c r="F14" s="39" t="s">
        <v>245</v>
      </c>
      <c r="G14" s="24" t="s">
        <v>228</v>
      </c>
      <c r="H14" s="39" t="s">
        <v>229</v>
      </c>
      <c r="I14" s="39" t="s">
        <v>230</v>
      </c>
      <c r="J14" s="50" t="s">
        <v>246</v>
      </c>
    </row>
    <row r="15" ht="20.25" customHeight="1" spans="1:10">
      <c r="A15" s="23"/>
      <c r="B15" s="23"/>
      <c r="C15" s="23" t="s">
        <v>247</v>
      </c>
      <c r="D15" s="49" t="s">
        <v>248</v>
      </c>
      <c r="E15" s="50" t="s">
        <v>249</v>
      </c>
      <c r="F15" s="39" t="s">
        <v>227</v>
      </c>
      <c r="G15" s="24" t="s">
        <v>250</v>
      </c>
      <c r="H15" s="39" t="s">
        <v>251</v>
      </c>
      <c r="I15" s="39" t="s">
        <v>230</v>
      </c>
      <c r="J15" s="50" t="s">
        <v>252</v>
      </c>
    </row>
    <row r="16" ht="20.25" customHeight="1" spans="1:10">
      <c r="A16" s="23"/>
      <c r="B16" s="23"/>
      <c r="C16" s="23" t="s">
        <v>253</v>
      </c>
      <c r="D16" s="49" t="s">
        <v>254</v>
      </c>
      <c r="E16" s="50" t="s">
        <v>255</v>
      </c>
      <c r="F16" s="39" t="s">
        <v>227</v>
      </c>
      <c r="G16" s="24" t="s">
        <v>256</v>
      </c>
      <c r="H16" s="39" t="s">
        <v>229</v>
      </c>
      <c r="I16" s="39" t="s">
        <v>257</v>
      </c>
      <c r="J16" s="50" t="s">
        <v>258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7" sqref="C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259</v>
      </c>
    </row>
    <row r="3" ht="37.5" customHeight="1" spans="1:6">
      <c r="A3" s="4" t="s">
        <v>260</v>
      </c>
      <c r="B3" s="4"/>
      <c r="C3" s="4"/>
      <c r="D3" s="4"/>
      <c r="E3" s="4"/>
      <c r="F3" s="4"/>
    </row>
    <row r="4" ht="18.75" customHeight="1" spans="1:6">
      <c r="A4" s="43" t="str">
        <f>"单位名称："&amp;"元江哈尼族彝族傣族自治县妇女联合会"</f>
        <v>单位名称：元江哈尼族彝族傣族自治县妇女联合会</v>
      </c>
      <c r="B4" s="43"/>
      <c r="C4" s="43"/>
      <c r="D4" s="44"/>
      <c r="E4" s="44"/>
      <c r="F4" s="45" t="s">
        <v>28</v>
      </c>
    </row>
    <row r="5" ht="18.75" customHeight="1" spans="1:6">
      <c r="A5" s="13" t="s">
        <v>132</v>
      </c>
      <c r="B5" s="13" t="s">
        <v>58</v>
      </c>
      <c r="C5" s="13" t="s">
        <v>59</v>
      </c>
      <c r="D5" s="29" t="s">
        <v>261</v>
      </c>
      <c r="E5" s="29"/>
      <c r="F5" s="29"/>
    </row>
    <row r="6" ht="18.75" customHeight="1" spans="1:6">
      <c r="A6" s="13" t="s">
        <v>58</v>
      </c>
      <c r="B6" s="13" t="s">
        <v>58</v>
      </c>
      <c r="C6" s="13" t="s">
        <v>59</v>
      </c>
      <c r="D6" s="29" t="s">
        <v>33</v>
      </c>
      <c r="E6" s="29" t="s">
        <v>62</v>
      </c>
      <c r="F6" s="29" t="s">
        <v>63</v>
      </c>
    </row>
    <row r="7" ht="18.75" customHeight="1" spans="1:6">
      <c r="A7" s="14" t="s">
        <v>45</v>
      </c>
      <c r="B7" s="14"/>
      <c r="C7" s="14" t="s">
        <v>69</v>
      </c>
      <c r="D7" s="14" t="s">
        <v>47</v>
      </c>
      <c r="E7" s="14" t="s">
        <v>48</v>
      </c>
      <c r="F7" s="14" t="s">
        <v>49</v>
      </c>
    </row>
    <row r="8" ht="20.25" customHeight="1" spans="1:6">
      <c r="A8" s="16"/>
      <c r="B8" s="16"/>
      <c r="C8" s="16"/>
      <c r="D8" s="17"/>
      <c r="E8" s="17"/>
      <c r="F8" s="17"/>
    </row>
    <row r="9" ht="20.25" customHeight="1" spans="1:6">
      <c r="A9" s="46" t="s">
        <v>104</v>
      </c>
      <c r="B9" s="46"/>
      <c r="C9" s="46"/>
      <c r="D9" s="47"/>
      <c r="E9" s="47"/>
      <c r="F9" s="47"/>
    </row>
    <row r="10" customHeight="1" spans="1:2">
      <c r="A10" t="s">
        <v>262</v>
      </c>
      <c r="B10" t="s">
        <v>263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6" sqref="B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264</v>
      </c>
    </row>
    <row r="3" ht="45" customHeight="1" spans="1:17">
      <c r="A3" s="31" t="s">
        <v>265</v>
      </c>
      <c r="B3" s="31"/>
      <c r="C3" s="31"/>
      <c r="D3" s="31"/>
      <c r="E3" s="31"/>
      <c r="F3" s="31"/>
      <c r="G3" s="31"/>
      <c r="H3" s="31"/>
      <c r="I3" s="31"/>
      <c r="J3" s="31"/>
      <c r="K3" s="31"/>
      <c r="L3" s="31"/>
      <c r="M3" s="31"/>
      <c r="N3" s="40"/>
      <c r="O3" s="40"/>
      <c r="P3" s="40"/>
      <c r="Q3" s="40"/>
    </row>
    <row r="4" ht="20.25" customHeight="1" spans="1:17">
      <c r="A4" s="19" t="str">
        <f>"单位名称："&amp;"元江哈尼族彝族傣族自治县妇女联合会"</f>
        <v>单位名称：元江哈尼族彝族傣族自治县妇女联合会</v>
      </c>
      <c r="B4" s="19"/>
      <c r="C4" s="19"/>
      <c r="D4" s="19"/>
      <c r="E4" s="19"/>
      <c r="F4" s="19"/>
      <c r="G4" s="19"/>
      <c r="H4" s="19"/>
      <c r="I4" s="19"/>
      <c r="J4" s="19"/>
      <c r="K4" s="19"/>
      <c r="L4" s="19"/>
      <c r="M4" s="19"/>
      <c r="N4" s="19"/>
      <c r="O4" s="19"/>
      <c r="P4" s="19"/>
      <c r="Q4" s="20" t="s">
        <v>28</v>
      </c>
    </row>
    <row r="5" ht="20.25" customHeight="1" spans="1:17">
      <c r="A5" s="22" t="s">
        <v>266</v>
      </c>
      <c r="B5" s="22" t="s">
        <v>267</v>
      </c>
      <c r="C5" s="22" t="s">
        <v>268</v>
      </c>
      <c r="D5" s="22" t="s">
        <v>269</v>
      </c>
      <c r="E5" s="22" t="s">
        <v>270</v>
      </c>
      <c r="F5" s="22" t="s">
        <v>271</v>
      </c>
      <c r="G5" s="22" t="s">
        <v>139</v>
      </c>
      <c r="H5" s="22"/>
      <c r="I5" s="22"/>
      <c r="J5" s="22"/>
      <c r="K5" s="22"/>
      <c r="L5" s="22"/>
      <c r="M5" s="22"/>
      <c r="N5" s="22"/>
      <c r="O5" s="22"/>
      <c r="P5" s="22"/>
      <c r="Q5" s="22"/>
    </row>
    <row r="6" ht="20.25" customHeight="1" spans="1:17">
      <c r="A6" s="22" t="s">
        <v>272</v>
      </c>
      <c r="B6" s="22" t="s">
        <v>267</v>
      </c>
      <c r="C6" s="22" t="s">
        <v>268</v>
      </c>
      <c r="D6" s="22" t="s">
        <v>269</v>
      </c>
      <c r="E6" s="22" t="s">
        <v>270</v>
      </c>
      <c r="F6" s="22" t="s">
        <v>271</v>
      </c>
      <c r="G6" s="22" t="s">
        <v>31</v>
      </c>
      <c r="H6" s="22" t="s">
        <v>34</v>
      </c>
      <c r="I6" s="22" t="s">
        <v>273</v>
      </c>
      <c r="J6" s="22" t="s">
        <v>274</v>
      </c>
      <c r="K6" s="22" t="s">
        <v>37</v>
      </c>
      <c r="L6" s="22" t="s">
        <v>275</v>
      </c>
      <c r="M6" s="22" t="s">
        <v>61</v>
      </c>
      <c r="N6" s="22"/>
      <c r="O6" s="22"/>
      <c r="P6" s="22"/>
      <c r="Q6" s="22"/>
    </row>
    <row r="7" ht="32.4" customHeight="1" spans="1:17">
      <c r="A7" s="22"/>
      <c r="B7" s="22"/>
      <c r="C7" s="22"/>
      <c r="D7" s="22"/>
      <c r="E7" s="22"/>
      <c r="F7" s="22"/>
      <c r="G7" s="22"/>
      <c r="H7" s="22" t="s">
        <v>33</v>
      </c>
      <c r="I7" s="22"/>
      <c r="J7" s="22"/>
      <c r="K7" s="22"/>
      <c r="L7" s="22" t="s">
        <v>33</v>
      </c>
      <c r="M7" s="22" t="s">
        <v>40</v>
      </c>
      <c r="N7" s="22" t="s">
        <v>41</v>
      </c>
      <c r="O7" s="41" t="s">
        <v>42</v>
      </c>
      <c r="P7" s="41" t="s">
        <v>43</v>
      </c>
      <c r="Q7" s="41"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c r="B9" s="23"/>
      <c r="C9" s="23"/>
      <c r="D9" s="38"/>
      <c r="E9" s="38"/>
      <c r="F9" s="38"/>
      <c r="G9" s="38"/>
      <c r="H9" s="38"/>
      <c r="I9" s="38"/>
      <c r="J9" s="34"/>
      <c r="K9" s="34"/>
      <c r="L9" s="38"/>
      <c r="M9" s="38"/>
      <c r="N9" s="38"/>
      <c r="O9" s="38"/>
      <c r="P9" s="38"/>
      <c r="Q9" s="38"/>
    </row>
    <row r="10" ht="20.25" customHeight="1" spans="1:17">
      <c r="A10" s="23"/>
      <c r="B10" s="23"/>
      <c r="C10" s="23"/>
      <c r="D10" s="39"/>
      <c r="E10" s="24"/>
      <c r="F10" s="38"/>
      <c r="G10" s="38"/>
      <c r="H10" s="34"/>
      <c r="I10" s="34"/>
      <c r="J10" s="34"/>
      <c r="K10" s="34"/>
      <c r="L10" s="38"/>
      <c r="M10" s="38"/>
      <c r="N10" s="38"/>
      <c r="O10" s="38"/>
      <c r="P10" s="38"/>
      <c r="Q10" s="38"/>
    </row>
    <row r="11" ht="20.25" customHeight="1" spans="1:17">
      <c r="A11" s="24" t="s">
        <v>31</v>
      </c>
      <c r="B11" s="24"/>
      <c r="C11" s="24"/>
      <c r="D11" s="39"/>
      <c r="E11" s="39"/>
      <c r="F11" s="38"/>
      <c r="G11" s="38"/>
      <c r="H11" s="38"/>
      <c r="I11" s="38"/>
      <c r="J11" s="38"/>
      <c r="K11" s="38"/>
      <c r="L11" s="38"/>
      <c r="M11" s="38"/>
      <c r="N11" s="38"/>
      <c r="O11" s="38"/>
      <c r="P11" s="38"/>
      <c r="Q11" s="38"/>
    </row>
    <row r="12" customHeight="1" spans="1:1">
      <c r="A12" t="s">
        <v>276</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8" sqref="A18"/>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277</v>
      </c>
    </row>
    <row r="3" ht="45" customHeight="1" spans="1:14">
      <c r="A3" s="31" t="s">
        <v>278</v>
      </c>
      <c r="B3" s="31"/>
      <c r="C3" s="31"/>
      <c r="D3" s="31"/>
      <c r="E3" s="31"/>
      <c r="F3" s="31"/>
      <c r="G3" s="31"/>
      <c r="H3" s="31"/>
      <c r="I3" s="31"/>
      <c r="J3" s="31"/>
      <c r="K3" s="31"/>
      <c r="L3" s="31"/>
      <c r="M3" s="31"/>
      <c r="N3" s="31"/>
    </row>
    <row r="4" ht="20.25" customHeight="1" spans="1:14">
      <c r="A4" s="19" t="str">
        <f>"单位名称："&amp;"元江哈尼族彝族傣族自治县妇女联合会"</f>
        <v>单位名称：元江哈尼族彝族傣族自治县妇女联合会</v>
      </c>
      <c r="B4" s="19"/>
      <c r="C4" s="19"/>
      <c r="D4" s="19"/>
      <c r="E4" s="19"/>
      <c r="F4" s="19"/>
      <c r="G4" s="19"/>
      <c r="H4" s="19"/>
      <c r="I4" s="20"/>
      <c r="J4" s="20"/>
      <c r="K4" s="20"/>
      <c r="L4" s="20"/>
      <c r="M4" s="20"/>
      <c r="N4" s="20" t="s">
        <v>28</v>
      </c>
    </row>
    <row r="5" ht="27.15" customHeight="1" spans="1:14">
      <c r="A5" s="32" t="s">
        <v>266</v>
      </c>
      <c r="B5" s="32" t="s">
        <v>279</v>
      </c>
      <c r="C5" s="32" t="s">
        <v>280</v>
      </c>
      <c r="D5" s="32" t="s">
        <v>139</v>
      </c>
      <c r="E5" s="32"/>
      <c r="F5" s="32"/>
      <c r="G5" s="32"/>
      <c r="H5" s="32"/>
      <c r="I5" s="32"/>
      <c r="J5" s="32"/>
      <c r="K5" s="32"/>
      <c r="L5" s="32"/>
      <c r="M5" s="32"/>
      <c r="N5" s="32"/>
    </row>
    <row r="6" ht="23.4" customHeight="1" spans="1:14">
      <c r="A6" s="32" t="s">
        <v>272</v>
      </c>
      <c r="B6" s="32"/>
      <c r="C6" s="32" t="s">
        <v>281</v>
      </c>
      <c r="D6" s="32" t="s">
        <v>31</v>
      </c>
      <c r="E6" s="32" t="s">
        <v>34</v>
      </c>
      <c r="F6" s="32" t="s">
        <v>273</v>
      </c>
      <c r="G6" s="32" t="s">
        <v>274</v>
      </c>
      <c r="H6" s="32" t="s">
        <v>37</v>
      </c>
      <c r="I6" s="32" t="s">
        <v>275</v>
      </c>
      <c r="J6" s="32"/>
      <c r="K6" s="32"/>
      <c r="L6" s="32"/>
      <c r="M6" s="32"/>
      <c r="N6" s="32"/>
    </row>
    <row r="7" ht="28.65" customHeight="1" spans="1:14">
      <c r="A7" s="32"/>
      <c r="B7" s="32"/>
      <c r="C7" s="32"/>
      <c r="D7" s="32"/>
      <c r="E7" s="32" t="s">
        <v>33</v>
      </c>
      <c r="F7" s="32"/>
      <c r="G7" s="32"/>
      <c r="H7" s="32"/>
      <c r="I7" s="32" t="s">
        <v>33</v>
      </c>
      <c r="J7" s="32" t="s">
        <v>40</v>
      </c>
      <c r="K7" s="32" t="s">
        <v>41</v>
      </c>
      <c r="L7" s="35" t="s">
        <v>42</v>
      </c>
      <c r="M7" s="35" t="s">
        <v>43</v>
      </c>
      <c r="N7" s="35" t="s">
        <v>44</v>
      </c>
    </row>
    <row r="8" ht="20.25" customHeight="1" spans="1:14">
      <c r="A8" s="33">
        <v>1</v>
      </c>
      <c r="B8" s="33">
        <v>1471806.32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2" customHeight="1" spans="1:1">
      <c r="A12" t="s">
        <v>282</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283</v>
      </c>
    </row>
    <row r="3" ht="45.15" customHeight="1" spans="1:14">
      <c r="A3" s="25" t="s">
        <v>284</v>
      </c>
      <c r="B3" s="25"/>
      <c r="C3" s="25"/>
      <c r="D3" s="25"/>
      <c r="E3" s="25"/>
      <c r="F3" s="25"/>
      <c r="G3" s="25"/>
      <c r="H3" s="25"/>
      <c r="I3" s="25"/>
      <c r="J3" s="25"/>
      <c r="K3" s="25"/>
      <c r="L3" s="25"/>
      <c r="M3" s="25"/>
      <c r="N3" s="25"/>
    </row>
    <row r="4" ht="18.75" customHeight="1" spans="1:14">
      <c r="A4" s="19" t="str">
        <f>"单位名称："&amp;"元江哈尼族彝族傣族自治县妇女联合会"</f>
        <v>单位名称：元江哈尼族彝族傣族自治县妇女联合会</v>
      </c>
      <c r="B4" s="19"/>
      <c r="C4" s="19"/>
      <c r="D4" s="19"/>
      <c r="E4" s="19"/>
      <c r="F4" s="19"/>
      <c r="G4" s="19"/>
      <c r="H4" s="19"/>
      <c r="I4" s="19"/>
      <c r="J4" s="19"/>
      <c r="K4" s="19"/>
      <c r="L4" s="19"/>
      <c r="M4" s="19"/>
      <c r="N4" s="20" t="s">
        <v>28</v>
      </c>
    </row>
    <row r="5" ht="22.5" customHeight="1" spans="1:14">
      <c r="A5" s="28" t="s">
        <v>285</v>
      </c>
      <c r="B5" s="28" t="s">
        <v>139</v>
      </c>
      <c r="C5" s="28"/>
      <c r="D5" s="28"/>
      <c r="E5" s="28" t="s">
        <v>286</v>
      </c>
      <c r="F5" s="28"/>
      <c r="G5" s="28"/>
      <c r="H5" s="28"/>
      <c r="I5" s="28"/>
      <c r="J5" s="28"/>
      <c r="K5" s="28"/>
      <c r="L5" s="28"/>
      <c r="M5" s="28"/>
      <c r="N5" s="28"/>
    </row>
    <row r="6" ht="22.5" customHeight="1" spans="1:14">
      <c r="A6" s="28"/>
      <c r="B6" s="28" t="s">
        <v>31</v>
      </c>
      <c r="C6" s="28" t="s">
        <v>34</v>
      </c>
      <c r="D6" s="28" t="s">
        <v>273</v>
      </c>
      <c r="E6" s="29" t="s">
        <v>287</v>
      </c>
      <c r="F6" s="29" t="s">
        <v>288</v>
      </c>
      <c r="G6" s="29" t="s">
        <v>289</v>
      </c>
      <c r="H6" s="29" t="s">
        <v>290</v>
      </c>
      <c r="I6" s="29" t="s">
        <v>291</v>
      </c>
      <c r="J6" s="29" t="s">
        <v>292</v>
      </c>
      <c r="K6" s="29" t="s">
        <v>293</v>
      </c>
      <c r="L6" s="29" t="s">
        <v>294</v>
      </c>
      <c r="M6" s="29" t="s">
        <v>295</v>
      </c>
      <c r="N6" s="29" t="s">
        <v>296</v>
      </c>
    </row>
    <row r="7" ht="18.75" customHeight="1" spans="1:14">
      <c r="A7" s="28" t="s">
        <v>45</v>
      </c>
      <c r="B7" s="28" t="s">
        <v>69</v>
      </c>
      <c r="C7" s="28" t="s">
        <v>46</v>
      </c>
      <c r="D7" s="28" t="s">
        <v>47</v>
      </c>
      <c r="E7" s="28" t="s">
        <v>48</v>
      </c>
      <c r="F7" s="28" t="s">
        <v>49</v>
      </c>
      <c r="G7" s="28" t="s">
        <v>50</v>
      </c>
      <c r="H7" s="28" t="s">
        <v>51</v>
      </c>
      <c r="I7" s="28" t="s">
        <v>52</v>
      </c>
      <c r="J7" s="28" t="s">
        <v>70</v>
      </c>
      <c r="K7" s="28" t="s">
        <v>297</v>
      </c>
      <c r="L7" s="28" t="s">
        <v>298</v>
      </c>
      <c r="M7" s="28" t="s">
        <v>299</v>
      </c>
      <c r="N7" s="28" t="s">
        <v>300</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301</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302</v>
      </c>
    </row>
    <row r="3" ht="52.05" customHeight="1" spans="1:10">
      <c r="A3" s="25" t="s">
        <v>303</v>
      </c>
      <c r="B3" s="26"/>
      <c r="C3" s="26"/>
      <c r="D3" s="26"/>
      <c r="E3" s="26"/>
      <c r="F3" s="26"/>
      <c r="G3" s="26"/>
      <c r="H3" s="26"/>
      <c r="I3" s="26"/>
      <c r="J3" s="26"/>
    </row>
    <row r="4" ht="21.3" customHeight="1" spans="1:10">
      <c r="A4" s="19" t="str">
        <f>"单位名称："&amp;"元江哈尼族彝族傣族自治县妇女联合会"</f>
        <v>单位名称：元江哈尼族彝族傣族自治县妇女联合会</v>
      </c>
      <c r="B4" s="19"/>
      <c r="C4" s="19"/>
      <c r="D4" s="27"/>
      <c r="E4" s="27"/>
      <c r="F4" s="27"/>
      <c r="G4" s="27"/>
      <c r="H4" s="27"/>
      <c r="I4" s="27"/>
      <c r="J4" s="27"/>
    </row>
    <row r="5" ht="27.15" customHeight="1" spans="1:10">
      <c r="A5" s="22" t="s">
        <v>212</v>
      </c>
      <c r="B5" s="22" t="s">
        <v>213</v>
      </c>
      <c r="C5" s="22" t="s">
        <v>214</v>
      </c>
      <c r="D5" s="22" t="s">
        <v>215</v>
      </c>
      <c r="E5" s="22" t="s">
        <v>216</v>
      </c>
      <c r="F5" s="22" t="s">
        <v>217</v>
      </c>
      <c r="G5" s="22" t="s">
        <v>218</v>
      </c>
      <c r="H5" s="22" t="s">
        <v>219</v>
      </c>
      <c r="I5" s="22" t="s">
        <v>220</v>
      </c>
      <c r="J5" s="22" t="s">
        <v>221</v>
      </c>
    </row>
    <row r="6" ht="18.75" customHeight="1" spans="1:10">
      <c r="A6" s="22" t="s">
        <v>45</v>
      </c>
      <c r="B6" s="22" t="s">
        <v>69</v>
      </c>
      <c r="C6" s="22" t="s">
        <v>46</v>
      </c>
      <c r="D6" s="22" t="s">
        <v>47</v>
      </c>
      <c r="E6" s="22" t="s">
        <v>48</v>
      </c>
      <c r="F6" s="22" t="s">
        <v>49</v>
      </c>
      <c r="G6" s="22" t="s">
        <v>50</v>
      </c>
      <c r="H6" s="22" t="s">
        <v>51</v>
      </c>
      <c r="I6" s="22" t="s">
        <v>52</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304</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305</v>
      </c>
    </row>
    <row r="3" ht="41.4" customHeight="1" spans="1:8">
      <c r="A3" s="21" t="s">
        <v>306</v>
      </c>
      <c r="B3" s="21"/>
      <c r="C3" s="21"/>
      <c r="D3" s="21"/>
      <c r="E3" s="21"/>
      <c r="F3" s="21"/>
      <c r="G3" s="21"/>
      <c r="H3" s="21"/>
    </row>
    <row r="4" ht="18.75" customHeight="1" spans="1:8">
      <c r="A4" s="19" t="str">
        <f>"单位名称："&amp;"元江哈尼族彝族傣族自治县妇女联合会"</f>
        <v>单位名称：元江哈尼族彝族傣族自治县妇女联合会</v>
      </c>
      <c r="B4" s="19"/>
      <c r="C4" s="19"/>
      <c r="D4" s="19"/>
      <c r="E4" s="19"/>
      <c r="F4" s="19"/>
      <c r="G4" s="19"/>
      <c r="H4" s="19"/>
    </row>
    <row r="5" ht="18.75" customHeight="1" spans="1:8">
      <c r="A5" s="22" t="s">
        <v>132</v>
      </c>
      <c r="B5" s="22" t="s">
        <v>307</v>
      </c>
      <c r="C5" s="22" t="s">
        <v>308</v>
      </c>
      <c r="D5" s="22" t="s">
        <v>309</v>
      </c>
      <c r="E5" s="22" t="s">
        <v>269</v>
      </c>
      <c r="F5" s="22" t="s">
        <v>310</v>
      </c>
      <c r="G5" s="22"/>
      <c r="H5" s="22"/>
    </row>
    <row r="6" ht="18.75" customHeight="1" spans="1:8">
      <c r="A6" s="22"/>
      <c r="B6" s="22"/>
      <c r="C6" s="22"/>
      <c r="D6" s="22"/>
      <c r="E6" s="22"/>
      <c r="F6" s="22" t="s">
        <v>270</v>
      </c>
      <c r="G6" s="22" t="s">
        <v>311</v>
      </c>
      <c r="H6" s="22" t="s">
        <v>312</v>
      </c>
    </row>
    <row r="7" ht="18.75" customHeight="1" spans="1:8">
      <c r="A7" s="22" t="s">
        <v>45</v>
      </c>
      <c r="B7" s="22" t="s">
        <v>69</v>
      </c>
      <c r="C7" s="22" t="s">
        <v>46</v>
      </c>
      <c r="D7" s="22" t="s">
        <v>47</v>
      </c>
      <c r="E7" s="22" t="s">
        <v>48</v>
      </c>
      <c r="F7" s="22" t="s">
        <v>49</v>
      </c>
      <c r="G7" s="22" t="s">
        <v>50</v>
      </c>
      <c r="H7" s="22" t="s">
        <v>51</v>
      </c>
    </row>
    <row r="8" ht="18.75" customHeight="1" spans="1:8">
      <c r="A8" s="23"/>
      <c r="B8" s="23"/>
      <c r="C8" s="23"/>
      <c r="D8" s="23"/>
      <c r="E8" s="24"/>
      <c r="F8" s="24"/>
      <c r="G8" s="17"/>
      <c r="H8" s="17"/>
    </row>
    <row r="9" customHeight="1" spans="1:1">
      <c r="A9" t="s">
        <v>313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5" activePane="bottomLeft" state="frozen"/>
      <selection/>
      <selection pane="bottomLeft" activeCell="B21" sqref="B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314</v>
      </c>
    </row>
    <row r="3" ht="45" customHeight="1" spans="1:11">
      <c r="A3" s="4" t="s">
        <v>315</v>
      </c>
      <c r="B3" s="4"/>
      <c r="C3" s="4"/>
      <c r="D3" s="4"/>
      <c r="E3" s="4"/>
      <c r="F3" s="4"/>
      <c r="G3" s="4"/>
      <c r="H3" s="4"/>
      <c r="I3" s="4"/>
      <c r="J3" s="4"/>
      <c r="K3" s="4"/>
    </row>
    <row r="4" ht="18.75" customHeight="1" spans="1:11">
      <c r="A4" s="5" t="str">
        <f>"单位名称："&amp;"元江哈尼族彝族傣族自治县妇女联合会"</f>
        <v>单位名称：元江哈尼族彝族傣族自治县妇女联合会</v>
      </c>
      <c r="B4" s="5"/>
      <c r="C4" s="5"/>
      <c r="D4" s="5"/>
      <c r="E4" s="5"/>
      <c r="F4" s="5"/>
      <c r="G4" s="5"/>
      <c r="H4" s="6"/>
      <c r="I4" s="6"/>
      <c r="J4" s="6"/>
      <c r="K4" s="6" t="s">
        <v>28</v>
      </c>
    </row>
    <row r="5" ht="18.75" customHeight="1" spans="1:11">
      <c r="A5" s="13" t="s">
        <v>200</v>
      </c>
      <c r="B5" s="13" t="s">
        <v>134</v>
      </c>
      <c r="C5" s="13" t="s">
        <v>201</v>
      </c>
      <c r="D5" s="13" t="s">
        <v>135</v>
      </c>
      <c r="E5" s="13" t="s">
        <v>136</v>
      </c>
      <c r="F5" s="13" t="s">
        <v>202</v>
      </c>
      <c r="G5" s="13" t="s">
        <v>138</v>
      </c>
      <c r="H5" s="13" t="s">
        <v>31</v>
      </c>
      <c r="I5" s="13" t="s">
        <v>316</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317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pane ySplit="1" topLeftCell="A3" activePane="bottomLeft" state="frozen"/>
      <selection/>
      <selection pane="bottomLeft" activeCell="C18" sqref="C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318</v>
      </c>
    </row>
    <row r="3" ht="45" customHeight="1" spans="1:7">
      <c r="A3" s="4" t="s">
        <v>319</v>
      </c>
      <c r="B3" s="4"/>
      <c r="C3" s="4"/>
      <c r="D3" s="4"/>
      <c r="E3" s="4"/>
      <c r="F3" s="4"/>
      <c r="G3" s="4"/>
    </row>
    <row r="4" ht="24.15" customHeight="1" spans="1:7">
      <c r="A4" s="5" t="str">
        <f>"单位名称："&amp;"元江哈尼族彝族傣族自治县妇女联合会"</f>
        <v>单位名称：元江哈尼族彝族傣族自治县妇女联合会</v>
      </c>
      <c r="B4" s="5"/>
      <c r="C4" s="5"/>
      <c r="D4" s="5"/>
      <c r="E4" s="6"/>
      <c r="F4" s="6"/>
      <c r="G4" s="6" t="s">
        <v>28</v>
      </c>
    </row>
    <row r="5" ht="18.75" customHeight="1" spans="1:7">
      <c r="A5" s="7" t="s">
        <v>201</v>
      </c>
      <c r="B5" s="7" t="s">
        <v>200</v>
      </c>
      <c r="C5" s="7" t="s">
        <v>134</v>
      </c>
      <c r="D5" s="7" t="s">
        <v>320</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c r="C8" s="8">
        <v>3</v>
      </c>
      <c r="D8" s="8">
        <v>4</v>
      </c>
      <c r="E8" s="8">
        <v>5</v>
      </c>
      <c r="F8" s="8">
        <v>6</v>
      </c>
      <c r="G8" s="8">
        <v>7</v>
      </c>
    </row>
    <row r="9" ht="20.25" customHeight="1" spans="1:7">
      <c r="A9" s="9" t="s">
        <v>54</v>
      </c>
      <c r="B9" s="9" t="s">
        <v>206</v>
      </c>
      <c r="C9" s="10" t="s">
        <v>205</v>
      </c>
      <c r="D9" s="9" t="s">
        <v>321</v>
      </c>
      <c r="E9" s="11">
        <v>224412.4</v>
      </c>
      <c r="F9" s="11"/>
      <c r="G9" s="11"/>
    </row>
    <row r="10" ht="20.25" customHeight="1" spans="1:7">
      <c r="A10" s="12" t="s">
        <v>31</v>
      </c>
      <c r="B10" s="12"/>
      <c r="C10" s="12"/>
      <c r="D10" s="12"/>
      <c r="E10" s="11">
        <v>224412.4</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郑春华</cp:lastModifiedBy>
  <dcterms:created xsi:type="dcterms:W3CDTF">2025-02-08T00:50:00Z</dcterms:created>
  <dcterms:modified xsi:type="dcterms:W3CDTF">2025-02-10T02:54:35Z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4840E236B5A54536AB42C9B24F91D955_13</vt:lpwstr>
  </property>
  <property fmtid="{D5CDD505-2E9C-101B-9397-08002B2CF9AE}" pid="3" name="KSOProductBuildVer">
    <vt:lpwstr>2052-12.1.0.17827</vt:lpwstr>
  </property>
</Properties>
</file>