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<sst xmlns="http://schemas.openxmlformats.org/spreadsheetml/2006/main" count="1123" uniqueCount="409">
  <si>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</si>
  <si>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</si>
  <si>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</si>
  <si>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</si>
  <si>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</si>
  <si>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</si>
  <si>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</si>
  <si>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</si>
  <si>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</si>
  <si>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</si>
  <si>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</si>
  <si>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</si>
  <si>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</si>
  <si>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</si>
  <si>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</si>
  <si>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</si>
  <si>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</si>
  <si>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</si>
  <si>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</si>
  <si>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</si>
  <si>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</si>
  <si>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</si>
  <si>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</si>
  <si>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</si>
  <si>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</si>
  <si>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</si>
  <si>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</si>
  <si>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</si>
  <si>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</si>
  <si>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</si>
  <si>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</si>
  <si>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</si>
  <si>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</si>
  <si>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</si>
  <si>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</si>
  <si>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</si>
  <si>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</si>
  <si>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</si>
  <si>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</si>
  <si>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</si>
  <si>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</si>
  <si>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</si>
  <si>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</si>
  <si>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</si>
  <si>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</si>
  <si>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</si>
  <si>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</si>
  <si>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</si>
  <si>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</si>
  <si>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</si>
  <si>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</si>
  <si>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</si>
  <si>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</si>
  <si>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</si>
  <si>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199</t>
  </si>
  <si>
    <t>元江哈尼族彝族傣族自治县人大常委会办公室</t>
  </si>
  <si>
    <t>199001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</si>
  <si>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</si>
  <si>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</si>
  <si>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</si>
  <si>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</si>
  <si>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</si>
  <si>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</si>
  <si>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</si>
  <si>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</si>
  <si>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</si>
  <si>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</si>
  <si>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</si>
  <si>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</si>
  <si>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</si>
  <si>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</si>
  <si>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</si>
  <si>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</si>
  <si>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</si>
  <si>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</si>
  <si>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</si>
  <si>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</si>
  <si>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2010102</t>
  </si>
  <si>
    <t>一般行政管理事务</t>
  </si>
  <si>
    <t>2010104</t>
  </si>
  <si>
    <t>人大会议</t>
  </si>
  <si>
    <t>2010108</t>
  </si>
  <si>
    <t>代表工作</t>
  </si>
  <si>
    <t>事业运行</t>
  </si>
  <si>
    <t>208</t>
  </si>
  <si>
    <t>社会保障和就业支出</t>
  </si>
  <si>
    <t>20805</t>
  </si>
  <si>
    <t>行政事业单位养老支出</t>
  </si>
  <si>
    <t>2080501</t>
  </si>
  <si>
    <t>行政单位离退休</t>
  </si>
  <si>
    <t>2080505</t>
  </si>
  <si>
    <t>机关事业单位基本养老保险缴费支出</t>
  </si>
  <si>
    <t>20808</t>
  </si>
  <si>
    <t>抚恤</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</si>
  <si>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</si>
  <si>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</si>
  <si>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</si>
  <si>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</si>
  <si>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</si>
  <si>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</si>
  <si>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</si>
  <si>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</si>
  <si>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</si>
  <si>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</si>
  <si>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</si>
  <si>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</si>
  <si>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</si>
  <si>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</si>
  <si>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</si>
  <si>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</si>
  <si>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</si>
  <si>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</si>
  <si>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</si>
  <si>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</si>
  <si>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</si>
  <si>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</si>
  <si>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</si>
  <si>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</si>
  <si>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</si>
  <si>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</si>
  <si>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</si>
  <si>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</si>
  <si>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</si>
  <si>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</si>
  <si>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</si>
  <si>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</si>
  <si>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</si>
  <si>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</si>
  <si>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</si>
  <si>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2010150</t>
  </si>
  <si>
    <t>2080801</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</si>
  <si>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</si>
  <si>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</si>
  <si>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</si>
  <si>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</si>
  <si>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</si>
  <si>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</si>
  <si>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</si>
  <si>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</si>
  <si>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</si>
  <si>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</si>
  <si>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</si>
  <si>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</si>
  <si>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</si>
  <si>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</si>
  <si>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</si>
  <si>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</si>
  <si>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</si>
  <si>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</si>
  <si>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</si>
  <si>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</si>
  <si>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</si>
  <si>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</si>
  <si>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</si>
  <si>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</si>
  <si>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</si>
  <si>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</si>
  <si>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530428210000000012558</t>
  </si>
  <si>
    <t>行政人员支出工资</t>
  </si>
  <si>
    <t>30101</t>
  </si>
  <si>
    <t>基本工资</t>
  </si>
  <si>
    <t>30102</t>
  </si>
  <si>
    <t>津贴补贴</t>
  </si>
  <si>
    <t>30103</t>
  </si>
  <si>
    <t>奖金</t>
  </si>
  <si>
    <t>530428210000000012560</t>
  </si>
  <si>
    <t>社会保障缴费</t>
  </si>
  <si>
    <t>30112</t>
  </si>
  <si>
    <t>其他社会保障缴费</t>
  </si>
  <si>
    <t>30108</t>
  </si>
  <si>
    <t>机关事业单位基本养老保险缴费</t>
  </si>
  <si>
    <t>30110</t>
  </si>
  <si>
    <t>职工基本医疗保险缴费</t>
  </si>
  <si>
    <t>530428210000000012561</t>
  </si>
  <si>
    <t>30113</t>
  </si>
  <si>
    <t>530428210000000012564</t>
  </si>
  <si>
    <t>公车购置及运维费</t>
  </si>
  <si>
    <t>30231</t>
  </si>
  <si>
    <t>公务用车运行维护费</t>
  </si>
  <si>
    <t>530428210000000012565</t>
  </si>
  <si>
    <t>工会经费</t>
  </si>
  <si>
    <t>30228</t>
  </si>
  <si>
    <t>530428210000000012566</t>
  </si>
  <si>
    <t>一般公用经费</t>
  </si>
  <si>
    <t>30201</t>
  </si>
  <si>
    <t>办公费</t>
  </si>
  <si>
    <t>30239</t>
  </si>
  <si>
    <t>其他交通费用</t>
  </si>
  <si>
    <t>31002</t>
  </si>
  <si>
    <t>办公设备购置</t>
  </si>
  <si>
    <t>30211</t>
  </si>
  <si>
    <t>差旅费</t>
  </si>
  <si>
    <t>30299</t>
  </si>
  <si>
    <t>其他商品和服务支出</t>
  </si>
  <si>
    <t>530428210000000015225</t>
  </si>
  <si>
    <t>行政人员公务交通补贴</t>
  </si>
  <si>
    <t>530428221100000341350</t>
  </si>
  <si>
    <t>30217</t>
  </si>
  <si>
    <t>530428231100001455177</t>
  </si>
  <si>
    <t>离退休生活补助</t>
  </si>
  <si>
    <t>30305</t>
  </si>
  <si>
    <t>生活补助</t>
  </si>
  <si>
    <t>530428231100001455178</t>
  </si>
  <si>
    <t>福利费</t>
  </si>
  <si>
    <t>30229</t>
  </si>
  <si>
    <t>530428231100001455181</t>
  </si>
  <si>
    <t>综合效能考核奖</t>
  </si>
  <si>
    <t>530428251100003559863</t>
  </si>
  <si>
    <t>奖励性绩效工资</t>
  </si>
  <si>
    <t>30107</t>
  </si>
  <si>
    <t>绩效工资</t>
  </si>
  <si>
    <t>530428251100003559864</t>
  </si>
  <si>
    <t>事业人员支出工资</t>
  </si>
  <si>
    <t>530428251100003740995</t>
  </si>
  <si>
    <t>王福生生活补助经费</t>
  </si>
  <si>
    <t>预算05-1表</t>
  </si>
  <si>
    <t>2025年部门项目支出预算表</t>
  </si>
  <si>
    <t>项目分类</t>
  </si>
  <si>
    <t>项目单位</t>
  </si>
  <si>
    <t>经济科目编码</t>
  </si>
  <si>
    <t>本年拨款</t>
  </si>
  <si>
    <t>其中：本次下达</t>
  </si>
  <si>
    <t>机关事业单位遗属生活补助经费</t>
  </si>
  <si>
    <t>312 民生类</t>
  </si>
  <si>
    <t>530428241100002073547</t>
  </si>
  <si>
    <t>人民代表大会和人大常委会会议经费</t>
  </si>
  <si>
    <t>313 事业发展类</t>
  </si>
  <si>
    <t>530428210000000012123</t>
  </si>
  <si>
    <t>30215</t>
  </si>
  <si>
    <t>会议费</t>
  </si>
  <si>
    <t>死亡一次性抚恤金及丧葬补助经费</t>
  </si>
  <si>
    <t>530428241100002114345</t>
  </si>
  <si>
    <t>30304</t>
  </si>
  <si>
    <t>抚恤金</t>
  </si>
  <si>
    <t>县人大代表通讯交通经费</t>
  </si>
  <si>
    <t>530428210000000012482</t>
  </si>
  <si>
    <t>县人大代表议案建议办理专项资金</t>
  </si>
  <si>
    <t>530428210000000012485</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</si>
  <si>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</si>
  <si>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</si>
  <si>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</si>
  <si>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</si>
  <si>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</si>
  <si>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</si>
  <si>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</si>
  <si>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</si>
  <si>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</si>
  <si>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</si>
  <si>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</si>
  <si>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</si>
  <si>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</si>
  <si>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</si>
  <si>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关于元江县县乡人大代表活动经费管理使用的意见》中“县乡人大代表联系人民群众的通讯、交通等费用的补贴，县代表按照每位代表每月150元的标准直接发给代表包干使用，乡代表按照每位代表每月100元的标准直接发给代表包干使用。”的规定，2024年将分上下半年两次发放县人大代表通讯交通补贴，为代表联系选民和人民群众提供必要的保障。</t>
  </si>
  <si>
    <t>产出指标</t>
  </si>
  <si>
    <t>数量指标</t>
  </si>
  <si>
    <t>补助代表人次</t>
  </si>
  <si>
    <t>=</t>
  </si>
  <si>
    <t>190</t>
  </si>
  <si>
    <t>人</t>
  </si>
  <si>
    <t>定量指标</t>
  </si>
  <si>
    <t>反映补助经费的代表人数。</t>
  </si>
  <si>
    <t>补助标准</t>
  </si>
  <si>
    <t>1800</t>
  </si>
  <si>
    <t>元</t>
  </si>
  <si>
    <t>反映补助的代表通讯交通标准。</t>
  </si>
  <si>
    <t>时效指标</t>
  </si>
  <si>
    <t>分半年补助</t>
  </si>
  <si>
    <t>次</t>
  </si>
  <si>
    <t>反映补助经费发放次数。</t>
  </si>
  <si>
    <t>效益指标</t>
  </si>
  <si>
    <t>社会效益</t>
  </si>
  <si>
    <t>代表联系选民的次数</t>
  </si>
  <si>
    <t>&gt;=</t>
  </si>
  <si>
    <t>950</t>
  </si>
  <si>
    <t>人次</t>
  </si>
  <si>
    <t>反映人大代表联系选民的次数。</t>
  </si>
  <si>
    <t>满意度指标</t>
  </si>
  <si>
    <t>服务对象满意度</t>
  </si>
  <si>
    <t>人大代表满意率</t>
  </si>
  <si>
    <t>95</t>
  </si>
  <si>
    <t>%</t>
  </si>
  <si>
    <t>反映人大代表联系选民工作的满意度。</t>
  </si>
  <si>
    <t>履行地方国家权力机关的法定职权：一、举行元江哈尼族彝族傣族自治县第十八届人民代表大会第四次会议。1.听取和审查县人大常委会、县人民政府、县人民法院和县人民检察院的工作报告；2.审查和批准元江县国民经济和社会发展计划、预算以及它们执行情况的报告；二、举行元江哈尼族彝族傣族自治县第十八届人大常委会第36-41次会议。1.加强对计划、财政预决算的审查监督。做好国民经济和社会发展计划及其执行情况的监督；加强对财政预算及其执行情况、财政决算和部门预算的监督；重视审计报告反映问题整改情况的跟踪监督。2.加强政府投资项目监督。进一步加大政府投资项目督查力度，开展县政府民生实事项目专项监督。3.加强规范性文件备案审查工作。按照《规范性文件备案审查工作程序》，做好对县“一府一委两院”规范性文件和乡镇人大作出的决议、决定的备案审查，维护法制统一。4.依法审议决定重大事项。紧紧围绕县委决策部署，对事关全县长远发展的重大事项，加强调研，依法行使重大事项决定权。督促县“一府一委两院”认真抓好县人大及其常委会作出的各项决议的落实，推动经济社会发展。5.坚持党管干部和人大常委会依法任免的有机统一，按照县人大常委会《人事任免办法》和《干部任前法律知识考试试行办法》，严格任免程序，实施宪法宣誓制度，依法加强对选举和任命干部的监督。6.着力抓好代表议案建议意见的督办工作。不断探索督办方式方法，加大督办力度，促进代表建议所涉问题的解决。</t>
  </si>
  <si>
    <t>常委会议次数</t>
  </si>
  <si>
    <t>反映常委会议召开次数。</t>
  </si>
  <si>
    <t>会议人次</t>
  </si>
  <si>
    <t>1255</t>
  </si>
  <si>
    <t>反映人大会议的参会人次。</t>
  </si>
  <si>
    <t>会议天数</t>
  </si>
  <si>
    <t>&lt;=</t>
  </si>
  <si>
    <t>11</t>
  </si>
  <si>
    <t>天</t>
  </si>
  <si>
    <t>反映举行人大会议的总天数。</t>
  </si>
  <si>
    <t>质量指标</t>
  </si>
  <si>
    <t>人大代表出席率</t>
  </si>
  <si>
    <t>反映人大代表出席会议的比率。</t>
  </si>
  <si>
    <t>会议的社会影响和关注度</t>
  </si>
  <si>
    <t>是</t>
  </si>
  <si>
    <t>是/否</t>
  </si>
  <si>
    <t>定性指标</t>
  </si>
  <si>
    <t>反映会议涉及的社会热点、难点和重点等问题并推动解决。</t>
  </si>
  <si>
    <t>参会人大代表满意率</t>
  </si>
  <si>
    <t>反映参会人大代表　的满意度。参会人员满意度=（参会满意人数/问卷调查人数）*100%</t>
  </si>
  <si>
    <t>从190名县人大代表在县十八届人大四次会议上提出的建议中，选取10件“急、难、险、小”建议，作为重点建议进行督办，并安排相应资金予以支持，提高代表建议办理质量，提高解决率。</t>
  </si>
  <si>
    <t>代表建议办理数量</t>
  </si>
  <si>
    <t>个/标段</t>
  </si>
  <si>
    <t>反映工程设计实现的功能数量或工程的相对独立单元的数量。</t>
  </si>
  <si>
    <t>竣工验收合格率</t>
  </si>
  <si>
    <t>90</t>
  </si>
  <si>
    <t>反映项目验收情况。
竣工验收合格率=（验收合格单元工程数量/完工单元工程总数）×100%。</t>
  </si>
  <si>
    <t>计划完工率</t>
  </si>
  <si>
    <t>反映工程按计划完工情况。
计划完工率=实际完成工程项目个数/按计划应完成项目个数。</t>
  </si>
  <si>
    <t>设计功能实现率</t>
  </si>
  <si>
    <t>反映建设项目设施设计功能的实现情况。
设计功能实现率=（实际实现设计功能数/计划实现设计功能数）*100%</t>
  </si>
  <si>
    <t>可持续影响</t>
  </si>
  <si>
    <t>使用年限</t>
  </si>
  <si>
    <t>年</t>
  </si>
  <si>
    <t>通过工程设计使用年限反映可持续的效果。</t>
  </si>
  <si>
    <t>提出建议代表满意率</t>
  </si>
  <si>
    <t>调查人群中对设施建设或设施运行的满意度。
受益人群覆盖率=（调查人群中对设施建设或设施运行的人数/问卷调查人数）*100%</t>
  </si>
  <si>
    <t>加强与县财政对接，落实李胜林、白福德死亡一次性抚恤金及丧葬费保障到位；</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</si>
  <si>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</si>
  <si>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</si>
  <si>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</si>
  <si>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</si>
  <si>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</si>
  <si>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</si>
  <si>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</si>
  <si>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生活状况改善</t>
  </si>
  <si>
    <t>反映补助促进受助对象生活状况改善的情况。</t>
  </si>
  <si>
    <t>受益对象满意度</t>
  </si>
  <si>
    <t>反映获补助受益对象的满意程度。</t>
  </si>
  <si>
    <t>机关事业单位遗属生活补助4人，经费40296元。</t>
  </si>
  <si>
    <t>95以上</t>
  </si>
  <si>
    <t>经济效益</t>
  </si>
  <si>
    <t>带动人均增收</t>
  </si>
  <si>
    <t>600以上</t>
  </si>
  <si>
    <t>反映补助带动人均增收的情况。</t>
  </si>
  <si>
    <t>进一步改善</t>
  </si>
  <si>
    <t>户</t>
  </si>
  <si>
    <t>预算06表</t>
  </si>
  <si>
    <t>2025年部门政府性基金预算支出预算表</t>
  </si>
  <si>
    <t>政府性基金预算支出</t>
  </si>
  <si>
    <t>备注：元江哈尼族彝族傣族自治县人大常委会办公室无政府性基金预算支出预算，故政府性基金预算支出预算表无数据。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</si>
  <si>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</si>
  <si>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</si>
  <si>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</si>
  <si>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</si>
  <si>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</si>
  <si>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</si>
  <si>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</si>
  <si>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</si>
  <si>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</si>
  <si>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</si>
  <si>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</si>
  <si>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</si>
  <si>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车辆加油</t>
  </si>
  <si>
    <t>车辆维修和保养服务</t>
  </si>
  <si>
    <t>机动车保险服务</t>
  </si>
  <si>
    <t>台式计算机</t>
  </si>
  <si>
    <t>台</t>
  </si>
  <si>
    <t>复印纸</t>
  </si>
  <si>
    <t>箱</t>
  </si>
  <si>
    <t>多功能一体机</t>
  </si>
  <si>
    <t>空调机</t>
  </si>
  <si>
    <t>预算08表</t>
  </si>
  <si>
    <t>2025年部门政府购买服务预算表</t>
  </si>
  <si>
    <t>政府购买服务项目</t>
  </si>
  <si>
    <t>政府购买服务目录</t>
  </si>
  <si>
    <t>政府购买服务指导性目录代码</t>
  </si>
  <si>
    <t>备注：元江哈尼族彝族傣族自治县人大常委会办公室无政府购买服务支出预算，故政府购买服务预算表无数据。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</si>
  <si>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</si>
  <si>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</si>
  <si>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</si>
  <si>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</si>
  <si>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</si>
  <si>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</si>
  <si>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</si>
  <si>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</si>
  <si>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</si>
  <si>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</si>
  <si>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</si>
  <si>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</si>
  <si>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</si>
  <si>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</si>
  <si>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12</t>
  </si>
  <si>
    <t>13</t>
  </si>
  <si>
    <t>14</t>
  </si>
  <si>
    <t>备注：元江哈尼族彝族傣族自治县人大常委会办公室无对下转移支付预算，故对下转移支付预算表无数据。</t>
  </si>
  <si>
    <t>预算09-2表</t>
  </si>
  <si>
    <t>2025年对下转移支付绩效目标表</t>
  </si>
  <si>
    <t>备注：元江哈尼族彝族傣族自治县人大常委会办公室无对下转移支付预算，故对下转移支付绩效目标表无数据。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</si>
  <si>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</si>
  <si>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</si>
  <si>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</si>
  <si>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</si>
  <si>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</si>
  <si>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</si>
  <si>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</si>
  <si>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</si>
  <si>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备注：元江哈尼族彝族傣族自治县人大常委会办公室无新增资产配置支出预算，故新增资产配置表无数据。</t>
  </si>
  <si>
    <t>预算11表</t>
  </si>
  <si>
    <t>2025年上级补助项目支出预算表</t>
  </si>
  <si>
    <t>上级补助</t>
  </si>
  <si>
    <t>备注：元江哈尼族彝族傣族自治县人大常委会办公室无上级补助项目支出预算，故上级补助项目支出预算表无数据。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</si>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</sst>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6" fillId="0" borderId="0">
      <alignment vertical="top"/>
      <protection locked="0"/>
    </xf>
    <xf numFmtId="0" fontId="3" fillId="0" borderId="0">
      <alignment vertical="top"/>
      <protection locked="0"/>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0" fontId="2" fillId="0" borderId="0" xfId="58" applyFont="1" applyFill="1" applyBorder="1" applyAlignment="1" applyProtection="1">
      <alignment vertical="center"/>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Normal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"单位名称："&amp;"元江哈尼族彝族傣族自治县人大常委会办公室"</f>
        <v>单位名称：元江哈尼族彝族傣族自治县人大常委会办公室</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8886318.33</v>
      </c>
      <c r="C8" s="15" t="str">
        <f>"一"&amp;"、"&amp;"一般公共服务支出"</f>
        <v>一、一般公共服务支出</v>
      </c>
      <c r="D8" s="17">
        <v>6690077.07</v>
      </c>
    </row>
    <row r="9" ht="22.5" customHeight="1" spans="1:4">
      <c r="A9" s="15" t="s">
        <v>9</v>
      </c>
      <c r="B9" s="17"/>
      <c r="C9" s="15" t="str">
        <f>"二"&amp;"、"&amp;"社会保障和就业支出"</f>
        <v>二、社会保障和就业支出</v>
      </c>
      <c r="D9" s="17">
        <v>1350547.52</v>
      </c>
    </row>
    <row r="10" ht="22.5" customHeight="1" spans="1:4">
      <c r="A10" s="15" t="s">
        <v>10</v>
      </c>
      <c r="B10" s="17"/>
      <c r="C10" s="15" t="str">
        <f>"三"&amp;"、"&amp;"卫生健康支出"</f>
        <v>三、卫生健康支出</v>
      </c>
      <c r="D10" s="17">
        <v>337541.74</v>
      </c>
    </row>
    <row r="11" ht="22.5" customHeight="1" spans="1:4">
      <c r="A11" s="15" t="s">
        <v>11</v>
      </c>
      <c r="B11" s="17"/>
      <c r="C11" s="15" t="str">
        <f>"四"&amp;"、"&amp;"住房保障支出"</f>
        <v>四、住房保障支出</v>
      </c>
      <c r="D11" s="17">
        <v>508152</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7" t="s">
        <v>16</v>
      </c>
      <c r="B16" s="17"/>
      <c r="C16" s="70"/>
      <c r="D16" s="17"/>
    </row>
    <row r="17" ht="22.5" customHeight="1" spans="1:4">
      <c r="A17" s="67" t="s">
        <v>17</v>
      </c>
      <c r="B17" s="17"/>
      <c r="C17" s="70"/>
      <c r="D17" s="17"/>
    </row>
    <row r="18" ht="22.5" customHeight="1" spans="1:4">
      <c r="A18" s="67"/>
      <c r="B18" s="17"/>
      <c r="C18" s="70"/>
      <c r="D18" s="17"/>
    </row>
    <row r="19" ht="22.5" customHeight="1" spans="1:4">
      <c r="A19" s="68" t="s">
        <v>18</v>
      </c>
      <c r="B19" s="69">
        <v>8886318.33</v>
      </c>
      <c r="C19" s="70" t="s">
        <v>19</v>
      </c>
      <c r="D19" s="69">
        <v>8886318.33</v>
      </c>
    </row>
    <row r="20" ht="22.5" customHeight="1" spans="1:4">
      <c r="A20" s="77" t="s">
        <v>20</v>
      </c>
      <c r="B20" s="17"/>
      <c r="C20" s="78" t="s">
        <v>21</v>
      </c>
      <c r="D20" s="48"/>
    </row>
    <row r="21" ht="22.5" customHeight="1" spans="1:4">
      <c r="A21" s="67" t="s">
        <v>22</v>
      </c>
      <c r="B21" s="69"/>
      <c r="C21" s="67" t="s">
        <v>22</v>
      </c>
      <c r="D21" s="69"/>
    </row>
    <row r="22" ht="22.5" customHeight="1" spans="1:4">
      <c r="A22" s="67" t="s">
        <v>23</v>
      </c>
      <c r="B22" s="69"/>
      <c r="C22" s="67" t="s">
        <v>23</v>
      </c>
      <c r="D22" s="69"/>
    </row>
    <row r="23" ht="22.5" customHeight="1" spans="1:4">
      <c r="A23" s="68" t="s">
        <v>24</v>
      </c>
      <c r="B23" s="69">
        <v>8886318.33</v>
      </c>
      <c r="C23" s="70" t="s">
        <v>25</v>
      </c>
      <c r="D23" s="69">
        <v>8886318.33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340</v>
      </c>
    </row>
    <row r="3" ht="37.5" customHeight="1" spans="1:6">
      <c r="A3" s="4" t="s">
        <v>341</v>
      </c>
      <c r="B3" s="4"/>
      <c r="C3" s="4"/>
      <c r="D3" s="4"/>
      <c r="E3" s="4"/>
      <c r="F3" s="4"/>
    </row>
    <row r="4" ht="18.75" customHeight="1" spans="1:6">
      <c r="A4" s="44" t="str">
        <f>"单位名称："&amp;"元江哈尼族彝族傣族自治县人大常委会办公室"</f>
        <v>单位名称：元江哈尼族彝族傣族自治县人大常委会办公室</v>
      </c>
      <c r="B4" s="44"/>
      <c r="C4" s="44"/>
      <c r="D4" s="45"/>
      <c r="E4" s="45"/>
      <c r="F4" s="46" t="s">
        <v>28</v>
      </c>
    </row>
    <row r="5" ht="18.75" customHeight="1" spans="1:6">
      <c r="A5" s="13" t="s">
        <v>141</v>
      </c>
      <c r="B5" s="13" t="s">
        <v>59</v>
      </c>
      <c r="C5" s="13" t="s">
        <v>60</v>
      </c>
      <c r="D5" s="29" t="s">
        <v>342</v>
      </c>
      <c r="E5" s="29"/>
      <c r="F5" s="29"/>
    </row>
    <row r="6" ht="18.75" customHeight="1" spans="1:6">
      <c r="A6" s="13" t="s">
        <v>59</v>
      </c>
      <c r="B6" s="13" t="s">
        <v>59</v>
      </c>
      <c r="C6" s="13" t="s">
        <v>60</v>
      </c>
      <c r="D6" s="29" t="s">
        <v>33</v>
      </c>
      <c r="E6" s="29" t="s">
        <v>63</v>
      </c>
      <c r="F6" s="29" t="s">
        <v>64</v>
      </c>
    </row>
    <row r="7" ht="18.75" customHeight="1" spans="1:6">
      <c r="A7" s="14" t="s">
        <v>45</v>
      </c>
      <c r="B7" s="14"/>
      <c r="C7" s="14" t="s">
        <v>46</v>
      </c>
      <c r="D7" s="14" t="s">
        <v>48</v>
      </c>
      <c r="E7" s="14" t="s">
        <v>49</v>
      </c>
      <c r="F7" s="14" t="s">
        <v>50</v>
      </c>
    </row>
    <row r="8" ht="20.25" customHeight="1" spans="1:6">
      <c r="A8" s="16"/>
      <c r="B8" s="16"/>
      <c r="C8" s="16"/>
      <c r="D8" s="17"/>
      <c r="E8" s="17"/>
      <c r="F8" s="17"/>
    </row>
    <row r="9" ht="20.25" customHeight="1" spans="1:6">
      <c r="A9" s="47" t="s">
        <v>111</v>
      </c>
      <c r="B9" s="47"/>
      <c r="C9" s="47"/>
      <c r="D9" s="48"/>
      <c r="E9" s="48"/>
      <c r="F9" s="48"/>
    </row>
    <row r="10" customHeight="1" spans="1:1">
      <c r="A10" s="35" t="s">
        <v>343</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pane ySplit="1" topLeftCell="A2" activePane="bottomLeft" state="frozen"/>
      <selection/>
      <selection pane="bottomLeft" activeCell="F18" sqref="F1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7"/>
      <c r="B2" s="37"/>
      <c r="C2" s="37"/>
      <c r="D2" s="37"/>
      <c r="E2" s="37"/>
      <c r="F2" s="37"/>
      <c r="G2" s="37"/>
      <c r="H2" s="37"/>
      <c r="I2" s="37"/>
      <c r="J2" s="37"/>
      <c r="K2" s="37"/>
      <c r="L2" s="37"/>
      <c r="M2" s="37"/>
      <c r="N2" s="37"/>
      <c r="O2" s="37"/>
      <c r="P2" s="37"/>
      <c r="Q2" s="20" t="s">
        <v>344</v>
      </c>
    </row>
    <row r="3" ht="45" customHeight="1" spans="1:17">
      <c r="A3" s="31" t="s">
        <v>345</v>
      </c>
      <c r="B3" s="31"/>
      <c r="C3" s="31"/>
      <c r="D3" s="31"/>
      <c r="E3" s="31"/>
      <c r="F3" s="31"/>
      <c r="G3" s="31"/>
      <c r="H3" s="31"/>
      <c r="I3" s="31"/>
      <c r="J3" s="31"/>
      <c r="K3" s="31"/>
      <c r="L3" s="31"/>
      <c r="M3" s="31"/>
      <c r="N3" s="41"/>
      <c r="O3" s="41"/>
      <c r="P3" s="41"/>
      <c r="Q3" s="41"/>
    </row>
    <row r="4" ht="20.25" customHeight="1" spans="1:17">
      <c r="A4" s="19" t="str">
        <f>"单位名称："&amp;"元江哈尼族彝族傣族自治县人大常委会办公室"</f>
        <v>单位名称：元江哈尼族彝族傣族自治县人大常委会办公室</v>
      </c>
      <c r="B4" s="19"/>
      <c r="C4" s="19"/>
      <c r="D4" s="19"/>
      <c r="E4" s="19"/>
      <c r="F4" s="19"/>
      <c r="G4" s="19"/>
      <c r="H4" s="19"/>
      <c r="I4" s="19"/>
      <c r="J4" s="19"/>
      <c r="K4" s="19"/>
      <c r="L4" s="19"/>
      <c r="M4" s="19"/>
      <c r="N4" s="19"/>
      <c r="O4" s="19"/>
      <c r="P4" s="19"/>
      <c r="Q4" s="20" t="s">
        <v>28</v>
      </c>
    </row>
    <row r="5" ht="20.25" customHeight="1" spans="1:17">
      <c r="A5" s="22" t="s">
        <v>346</v>
      </c>
      <c r="B5" s="22" t="s">
        <v>347</v>
      </c>
      <c r="C5" s="22" t="s">
        <v>348</v>
      </c>
      <c r="D5" s="22" t="s">
        <v>349</v>
      </c>
      <c r="E5" s="22" t="s">
        <v>350</v>
      </c>
      <c r="F5" s="22" t="s">
        <v>351</v>
      </c>
      <c r="G5" s="22" t="s">
        <v>148</v>
      </c>
      <c r="H5" s="22"/>
      <c r="I5" s="22"/>
      <c r="J5" s="22"/>
      <c r="K5" s="22"/>
      <c r="L5" s="22"/>
      <c r="M5" s="22"/>
      <c r="N5" s="22"/>
      <c r="O5" s="22"/>
      <c r="P5" s="22"/>
      <c r="Q5" s="22"/>
    </row>
    <row r="6" ht="20.25" customHeight="1" spans="1:17">
      <c r="A6" s="22" t="s">
        <v>352</v>
      </c>
      <c r="B6" s="22" t="s">
        <v>347</v>
      </c>
      <c r="C6" s="22" t="s">
        <v>348</v>
      </c>
      <c r="D6" s="22" t="s">
        <v>349</v>
      </c>
      <c r="E6" s="22" t="s">
        <v>350</v>
      </c>
      <c r="F6" s="22" t="s">
        <v>351</v>
      </c>
      <c r="G6" s="22" t="s">
        <v>31</v>
      </c>
      <c r="H6" s="22" t="s">
        <v>34</v>
      </c>
      <c r="I6" s="22" t="s">
        <v>353</v>
      </c>
      <c r="J6" s="22" t="s">
        <v>354</v>
      </c>
      <c r="K6" s="22" t="s">
        <v>37</v>
      </c>
      <c r="L6" s="22" t="s">
        <v>355</v>
      </c>
      <c r="M6" s="22" t="s">
        <v>62</v>
      </c>
      <c r="N6" s="22"/>
      <c r="O6" s="22"/>
      <c r="P6" s="22"/>
      <c r="Q6" s="22"/>
    </row>
    <row r="7" ht="32.4" customHeight="1" spans="1:17">
      <c r="A7" s="22"/>
      <c r="B7" s="22"/>
      <c r="C7" s="22"/>
      <c r="D7" s="22"/>
      <c r="E7" s="22"/>
      <c r="F7" s="22"/>
      <c r="G7" s="22"/>
      <c r="H7" s="22" t="s">
        <v>33</v>
      </c>
      <c r="I7" s="22"/>
      <c r="J7" s="22"/>
      <c r="K7" s="22"/>
      <c r="L7" s="22" t="s">
        <v>33</v>
      </c>
      <c r="M7" s="22" t="s">
        <v>40</v>
      </c>
      <c r="N7" s="22" t="s">
        <v>41</v>
      </c>
      <c r="O7" s="42" t="s">
        <v>42</v>
      </c>
      <c r="P7" s="42" t="s">
        <v>43</v>
      </c>
      <c r="Q7" s="42" t="s">
        <v>44</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8" t="s">
        <v>176</v>
      </c>
      <c r="B9" s="23"/>
      <c r="C9" s="23"/>
      <c r="D9" s="39"/>
      <c r="E9" s="39"/>
      <c r="F9" s="39">
        <v>58000</v>
      </c>
      <c r="G9" s="39">
        <v>58000</v>
      </c>
      <c r="H9" s="39">
        <v>58000</v>
      </c>
      <c r="I9" s="39"/>
      <c r="J9" s="34"/>
      <c r="K9" s="34"/>
      <c r="L9" s="39"/>
      <c r="M9" s="39"/>
      <c r="N9" s="39"/>
      <c r="O9" s="39"/>
      <c r="P9" s="39"/>
      <c r="Q9" s="39"/>
    </row>
    <row r="10" ht="20.25" customHeight="1" spans="1:17">
      <c r="A10" s="23"/>
      <c r="B10" s="23" t="s">
        <v>356</v>
      </c>
      <c r="C10" s="23" t="str">
        <f>"C23120302"&amp;"  "&amp;"车辆加油、添加燃料服务"</f>
        <v>C23120302  车辆加油、添加燃料服务</v>
      </c>
      <c r="D10" s="40" t="s">
        <v>263</v>
      </c>
      <c r="E10" s="24">
        <v>1</v>
      </c>
      <c r="F10" s="39">
        <v>30000</v>
      </c>
      <c r="G10" s="39">
        <v>30000</v>
      </c>
      <c r="H10" s="34">
        <v>30000</v>
      </c>
      <c r="I10" s="34"/>
      <c r="J10" s="34"/>
      <c r="K10" s="34"/>
      <c r="L10" s="39"/>
      <c r="M10" s="39"/>
      <c r="N10" s="39"/>
      <c r="O10" s="39"/>
      <c r="P10" s="39"/>
      <c r="Q10" s="39"/>
    </row>
    <row r="11" ht="20.25" customHeight="1" spans="1:17">
      <c r="A11" s="23"/>
      <c r="B11" s="23" t="s">
        <v>357</v>
      </c>
      <c r="C11" s="23" t="str">
        <f>"C23120301"&amp;"  "&amp;"车辆维修和保养服务"</f>
        <v>C23120301  车辆维修和保养服务</v>
      </c>
      <c r="D11" s="40" t="s">
        <v>263</v>
      </c>
      <c r="E11" s="24">
        <v>1</v>
      </c>
      <c r="F11" s="39">
        <v>20000</v>
      </c>
      <c r="G11" s="39">
        <v>20000</v>
      </c>
      <c r="H11" s="34">
        <v>20000</v>
      </c>
      <c r="I11" s="34"/>
      <c r="J11" s="34"/>
      <c r="K11" s="34"/>
      <c r="L11" s="39"/>
      <c r="M11" s="39"/>
      <c r="N11" s="39"/>
      <c r="O11" s="39"/>
      <c r="P11" s="39"/>
      <c r="Q11" s="39"/>
    </row>
    <row r="12" ht="20.25" customHeight="1" spans="1:17">
      <c r="A12" s="23"/>
      <c r="B12" s="23" t="s">
        <v>358</v>
      </c>
      <c r="C12" s="23" t="str">
        <f>"C1804010201"&amp;"  "&amp;"机动车保险服务"</f>
        <v>C1804010201  机动车保险服务</v>
      </c>
      <c r="D12" s="40" t="s">
        <v>263</v>
      </c>
      <c r="E12" s="24">
        <v>1</v>
      </c>
      <c r="F12" s="39">
        <v>8000</v>
      </c>
      <c r="G12" s="39">
        <v>8000</v>
      </c>
      <c r="H12" s="34">
        <v>8000</v>
      </c>
      <c r="I12" s="34"/>
      <c r="J12" s="34"/>
      <c r="K12" s="34"/>
      <c r="L12" s="39"/>
      <c r="M12" s="39"/>
      <c r="N12" s="39"/>
      <c r="O12" s="39"/>
      <c r="P12" s="39"/>
      <c r="Q12" s="39"/>
    </row>
    <row r="13" ht="20.25" customHeight="1" spans="1:17">
      <c r="A13" s="38" t="s">
        <v>183</v>
      </c>
      <c r="B13" s="23"/>
      <c r="C13" s="23"/>
      <c r="D13" s="23"/>
      <c r="E13" s="23"/>
      <c r="F13" s="39">
        <v>84000</v>
      </c>
      <c r="G13" s="39">
        <v>84000</v>
      </c>
      <c r="H13" s="39">
        <v>84000</v>
      </c>
      <c r="I13" s="39"/>
      <c r="J13" s="34"/>
      <c r="K13" s="34"/>
      <c r="L13" s="39"/>
      <c r="M13" s="39"/>
      <c r="N13" s="39"/>
      <c r="O13" s="39"/>
      <c r="P13" s="39"/>
      <c r="Q13" s="39"/>
    </row>
    <row r="14" ht="20.25" customHeight="1" spans="1:17">
      <c r="A14" s="23"/>
      <c r="B14" s="23" t="s">
        <v>359</v>
      </c>
      <c r="C14" s="23" t="str">
        <f>"A02010105"&amp;"  "&amp;"台式计算机"</f>
        <v>A02010105  台式计算机</v>
      </c>
      <c r="D14" s="40" t="s">
        <v>360</v>
      </c>
      <c r="E14" s="24">
        <v>2</v>
      </c>
      <c r="F14" s="39">
        <v>12000</v>
      </c>
      <c r="G14" s="39">
        <v>12000</v>
      </c>
      <c r="H14" s="34">
        <v>12000</v>
      </c>
      <c r="I14" s="34"/>
      <c r="J14" s="34"/>
      <c r="K14" s="34"/>
      <c r="L14" s="39"/>
      <c r="M14" s="39"/>
      <c r="N14" s="39"/>
      <c r="O14" s="39"/>
      <c r="P14" s="39"/>
      <c r="Q14" s="39"/>
    </row>
    <row r="15" ht="20.25" customHeight="1" spans="1:17">
      <c r="A15" s="23"/>
      <c r="B15" s="23" t="s">
        <v>361</v>
      </c>
      <c r="C15" s="23" t="str">
        <f>"A05040101"&amp;"  "&amp;"复印纸"</f>
        <v>A05040101  复印纸</v>
      </c>
      <c r="D15" s="40" t="s">
        <v>362</v>
      </c>
      <c r="E15" s="24">
        <v>100</v>
      </c>
      <c r="F15" s="39">
        <v>20000</v>
      </c>
      <c r="G15" s="39">
        <v>20000</v>
      </c>
      <c r="H15" s="34">
        <v>20000</v>
      </c>
      <c r="I15" s="34"/>
      <c r="J15" s="34"/>
      <c r="K15" s="34"/>
      <c r="L15" s="39"/>
      <c r="M15" s="39"/>
      <c r="N15" s="39"/>
      <c r="O15" s="39"/>
      <c r="P15" s="39"/>
      <c r="Q15" s="39"/>
    </row>
    <row r="16" ht="20.25" customHeight="1" spans="1:17">
      <c r="A16" s="23"/>
      <c r="B16" s="23" t="s">
        <v>363</v>
      </c>
      <c r="C16" s="23" t="str">
        <f>"A02020400"&amp;"  "&amp;"多功能一体机"</f>
        <v>A02020400  多功能一体机</v>
      </c>
      <c r="D16" s="40" t="s">
        <v>360</v>
      </c>
      <c r="E16" s="24">
        <v>2</v>
      </c>
      <c r="F16" s="39">
        <v>40000</v>
      </c>
      <c r="G16" s="39">
        <v>40000</v>
      </c>
      <c r="H16" s="34">
        <v>40000</v>
      </c>
      <c r="I16" s="34"/>
      <c r="J16" s="34"/>
      <c r="K16" s="34"/>
      <c r="L16" s="39"/>
      <c r="M16" s="39"/>
      <c r="N16" s="39"/>
      <c r="O16" s="39"/>
      <c r="P16" s="39"/>
      <c r="Q16" s="39"/>
    </row>
    <row r="17" ht="20.25" customHeight="1" spans="1:17">
      <c r="A17" s="23"/>
      <c r="B17" s="23" t="s">
        <v>364</v>
      </c>
      <c r="C17" s="23" t="str">
        <f>"A02061804"&amp;"  "&amp;"空调机"</f>
        <v>A02061804  空调机</v>
      </c>
      <c r="D17" s="40" t="s">
        <v>360</v>
      </c>
      <c r="E17" s="24">
        <v>4</v>
      </c>
      <c r="F17" s="39">
        <v>12000</v>
      </c>
      <c r="G17" s="39">
        <v>12000</v>
      </c>
      <c r="H17" s="34">
        <v>12000</v>
      </c>
      <c r="I17" s="34"/>
      <c r="J17" s="34"/>
      <c r="K17" s="34"/>
      <c r="L17" s="39"/>
      <c r="M17" s="39"/>
      <c r="N17" s="39"/>
      <c r="O17" s="39"/>
      <c r="P17" s="39"/>
      <c r="Q17" s="39"/>
    </row>
    <row r="18" ht="20.25" customHeight="1" spans="1:17">
      <c r="A18" s="24" t="s">
        <v>31</v>
      </c>
      <c r="B18" s="24"/>
      <c r="C18" s="24"/>
      <c r="D18" s="40"/>
      <c r="E18" s="40"/>
      <c r="F18" s="39">
        <v>142000</v>
      </c>
      <c r="G18" s="39">
        <v>142000</v>
      </c>
      <c r="H18" s="39">
        <v>142000</v>
      </c>
      <c r="I18" s="39"/>
      <c r="J18" s="39"/>
      <c r="K18" s="39"/>
      <c r="L18" s="39"/>
      <c r="M18" s="39"/>
      <c r="N18" s="39"/>
      <c r="O18" s="39"/>
      <c r="P18" s="39"/>
      <c r="Q18" s="39"/>
    </row>
  </sheetData>
  <mergeCells count="17">
    <mergeCell ref="A2:M2"/>
    <mergeCell ref="A3:Q3"/>
    <mergeCell ref="A4:M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E19" sqref="E19"/>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365</v>
      </c>
    </row>
    <row r="3" ht="45" customHeight="1" spans="1:14">
      <c r="A3" s="31" t="s">
        <v>366</v>
      </c>
      <c r="B3" s="31"/>
      <c r="C3" s="31"/>
      <c r="D3" s="31"/>
      <c r="E3" s="31"/>
      <c r="F3" s="31"/>
      <c r="G3" s="31"/>
      <c r="H3" s="31"/>
      <c r="I3" s="31"/>
      <c r="J3" s="31"/>
      <c r="K3" s="31"/>
      <c r="L3" s="31"/>
      <c r="M3" s="31"/>
      <c r="N3" s="31"/>
    </row>
    <row r="4" ht="20.25" customHeight="1" spans="1:14">
      <c r="A4" s="19" t="str">
        <f>"单位名称："&amp;"元江哈尼族彝族傣族自治县人大常委会办公室"</f>
        <v>单位名称：元江哈尼族彝族傣族自治县人大常委会办公室</v>
      </c>
      <c r="B4" s="19"/>
      <c r="C4" s="19"/>
      <c r="D4" s="19"/>
      <c r="E4" s="19"/>
      <c r="F4" s="19"/>
      <c r="G4" s="19"/>
      <c r="H4" s="19"/>
      <c r="I4" s="20"/>
      <c r="J4" s="20"/>
      <c r="K4" s="20"/>
      <c r="L4" s="20"/>
      <c r="M4" s="20"/>
      <c r="N4" s="20" t="s">
        <v>28</v>
      </c>
    </row>
    <row r="5" ht="27.15" customHeight="1" spans="1:14">
      <c r="A5" s="32" t="s">
        <v>346</v>
      </c>
      <c r="B5" s="32" t="s">
        <v>367</v>
      </c>
      <c r="C5" s="32" t="s">
        <v>368</v>
      </c>
      <c r="D5" s="32" t="s">
        <v>148</v>
      </c>
      <c r="E5" s="32"/>
      <c r="F5" s="32"/>
      <c r="G5" s="32"/>
      <c r="H5" s="32"/>
      <c r="I5" s="32"/>
      <c r="J5" s="32"/>
      <c r="K5" s="32"/>
      <c r="L5" s="32"/>
      <c r="M5" s="32"/>
      <c r="N5" s="32"/>
    </row>
    <row r="6" ht="23.4" customHeight="1" spans="1:14">
      <c r="A6" s="32" t="s">
        <v>352</v>
      </c>
      <c r="B6" s="32"/>
      <c r="C6" s="32" t="s">
        <v>369</v>
      </c>
      <c r="D6" s="32" t="s">
        <v>31</v>
      </c>
      <c r="E6" s="32" t="s">
        <v>34</v>
      </c>
      <c r="F6" s="32" t="s">
        <v>353</v>
      </c>
      <c r="G6" s="32" t="s">
        <v>354</v>
      </c>
      <c r="H6" s="32" t="s">
        <v>37</v>
      </c>
      <c r="I6" s="32" t="s">
        <v>355</v>
      </c>
      <c r="J6" s="32"/>
      <c r="K6" s="32"/>
      <c r="L6" s="32"/>
      <c r="M6" s="32"/>
      <c r="N6" s="32"/>
    </row>
    <row r="7" ht="28.65" customHeight="1" spans="1:14">
      <c r="A7" s="32"/>
      <c r="B7" s="32"/>
      <c r="C7" s="32"/>
      <c r="D7" s="32"/>
      <c r="E7" s="32" t="s">
        <v>33</v>
      </c>
      <c r="F7" s="32"/>
      <c r="G7" s="32"/>
      <c r="H7" s="32"/>
      <c r="I7" s="32" t="s">
        <v>33</v>
      </c>
      <c r="J7" s="32" t="s">
        <v>40</v>
      </c>
      <c r="K7" s="32" t="s">
        <v>41</v>
      </c>
      <c r="L7" s="36" t="s">
        <v>42</v>
      </c>
      <c r="M7" s="36" t="s">
        <v>43</v>
      </c>
      <c r="N7" s="36" t="s">
        <v>44</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31</v>
      </c>
      <c r="B11" s="24"/>
      <c r="C11" s="24"/>
      <c r="D11" s="34"/>
      <c r="E11" s="34"/>
      <c r="F11" s="34"/>
      <c r="G11" s="34"/>
      <c r="H11" s="34"/>
      <c r="I11" s="34"/>
      <c r="J11" s="34"/>
      <c r="K11" s="34"/>
      <c r="L11" s="34"/>
      <c r="M11" s="34"/>
      <c r="N11" s="34"/>
    </row>
    <row r="12" customHeight="1" spans="1:1">
      <c r="A12" s="35" t="s">
        <v>370</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topLeftCell="B1" workbookViewId="0">
      <pane ySplit="1" topLeftCell="A2" activePane="bottomLeft" state="frozen"/>
      <selection/>
      <selection pane="bottomLeft" activeCell="B10" sqref="B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371</v>
      </c>
    </row>
    <row r="3" ht="45.15" customHeight="1" spans="1:14">
      <c r="A3" s="25" t="s">
        <v>372</v>
      </c>
      <c r="B3" s="25"/>
      <c r="C3" s="25"/>
      <c r="D3" s="25"/>
      <c r="E3" s="25"/>
      <c r="F3" s="25"/>
      <c r="G3" s="25"/>
      <c r="H3" s="25"/>
      <c r="I3" s="25"/>
      <c r="J3" s="25"/>
      <c r="K3" s="25"/>
      <c r="L3" s="25"/>
      <c r="M3" s="25"/>
      <c r="N3" s="25"/>
    </row>
    <row r="4" ht="18.75" customHeight="1" spans="1:14">
      <c r="A4" s="19" t="str">
        <f>"单位名称："&amp;"元江哈尼族彝族傣族自治县人大常委会办公室"</f>
        <v>单位名称：元江哈尼族彝族傣族自治县人大常委会办公室</v>
      </c>
      <c r="B4" s="19"/>
      <c r="C4" s="19"/>
      <c r="D4" s="19"/>
      <c r="E4" s="19"/>
      <c r="F4" s="19"/>
      <c r="G4" s="19"/>
      <c r="H4" s="19"/>
      <c r="I4" s="19"/>
      <c r="J4" s="19"/>
      <c r="K4" s="19"/>
      <c r="L4" s="19"/>
      <c r="M4" s="19"/>
      <c r="N4" s="20" t="s">
        <v>28</v>
      </c>
    </row>
    <row r="5" ht="22.5" customHeight="1" spans="1:14">
      <c r="A5" s="28" t="s">
        <v>373</v>
      </c>
      <c r="B5" s="28" t="s">
        <v>148</v>
      </c>
      <c r="C5" s="28"/>
      <c r="D5" s="28"/>
      <c r="E5" s="28" t="s">
        <v>374</v>
      </c>
      <c r="F5" s="28"/>
      <c r="G5" s="28"/>
      <c r="H5" s="28"/>
      <c r="I5" s="28"/>
      <c r="J5" s="28"/>
      <c r="K5" s="28"/>
      <c r="L5" s="28"/>
      <c r="M5" s="28"/>
      <c r="N5" s="28"/>
    </row>
    <row r="6" ht="22.5" customHeight="1" spans="1:14">
      <c r="A6" s="28"/>
      <c r="B6" s="28" t="s">
        <v>31</v>
      </c>
      <c r="C6" s="28" t="s">
        <v>34</v>
      </c>
      <c r="D6" s="28" t="s">
        <v>353</v>
      </c>
      <c r="E6" s="29" t="s">
        <v>375</v>
      </c>
      <c r="F6" s="29" t="s">
        <v>376</v>
      </c>
      <c r="G6" s="29" t="s">
        <v>377</v>
      </c>
      <c r="H6" s="29" t="s">
        <v>378</v>
      </c>
      <c r="I6" s="29" t="s">
        <v>379</v>
      </c>
      <c r="J6" s="29" t="s">
        <v>380</v>
      </c>
      <c r="K6" s="29" t="s">
        <v>381</v>
      </c>
      <c r="L6" s="29" t="s">
        <v>382</v>
      </c>
      <c r="M6" s="29" t="s">
        <v>383</v>
      </c>
      <c r="N6" s="29" t="s">
        <v>384</v>
      </c>
    </row>
    <row r="7" ht="18.75" customHeight="1" spans="1:14">
      <c r="A7" s="28" t="s">
        <v>45</v>
      </c>
      <c r="B7" s="28" t="s">
        <v>46</v>
      </c>
      <c r="C7" s="28" t="s">
        <v>47</v>
      </c>
      <c r="D7" s="28" t="s">
        <v>48</v>
      </c>
      <c r="E7" s="28" t="s">
        <v>49</v>
      </c>
      <c r="F7" s="28" t="s">
        <v>50</v>
      </c>
      <c r="G7" s="28" t="s">
        <v>51</v>
      </c>
      <c r="H7" s="28" t="s">
        <v>52</v>
      </c>
      <c r="I7" s="28" t="s">
        <v>53</v>
      </c>
      <c r="J7" s="28" t="s">
        <v>70</v>
      </c>
      <c r="K7" s="28" t="s">
        <v>290</v>
      </c>
      <c r="L7" s="28" t="s">
        <v>385</v>
      </c>
      <c r="M7" s="28" t="s">
        <v>386</v>
      </c>
      <c r="N7" s="28" t="s">
        <v>387</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0" customHeight="1" spans="2:2">
      <c r="B10" t="s">
        <v>388</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389</v>
      </c>
    </row>
    <row r="3" ht="52.05" customHeight="1" spans="1:10">
      <c r="A3" s="25" t="s">
        <v>390</v>
      </c>
      <c r="B3" s="26"/>
      <c r="C3" s="26"/>
      <c r="D3" s="26"/>
      <c r="E3" s="26"/>
      <c r="F3" s="26"/>
      <c r="G3" s="26"/>
      <c r="H3" s="26"/>
      <c r="I3" s="26"/>
      <c r="J3" s="26"/>
    </row>
    <row r="4" ht="21.3" customHeight="1" spans="1:10">
      <c r="A4" s="19" t="str">
        <f>"单位名称："&amp;"元江哈尼族彝族傣族自治县人大常委会办公室"</f>
        <v>单位名称：元江哈尼族彝族傣族自治县人大常委会办公室</v>
      </c>
      <c r="B4" s="19"/>
      <c r="C4" s="19"/>
      <c r="D4" s="27"/>
      <c r="E4" s="27"/>
      <c r="F4" s="27"/>
      <c r="G4" s="27"/>
      <c r="H4" s="27"/>
      <c r="I4" s="27"/>
      <c r="J4" s="27"/>
    </row>
    <row r="5" ht="27.15" customHeight="1" spans="1:10">
      <c r="A5" s="22" t="s">
        <v>242</v>
      </c>
      <c r="B5" s="22" t="s">
        <v>243</v>
      </c>
      <c r="C5" s="22" t="s">
        <v>244</v>
      </c>
      <c r="D5" s="22" t="s">
        <v>245</v>
      </c>
      <c r="E5" s="22" t="s">
        <v>246</v>
      </c>
      <c r="F5" s="22" t="s">
        <v>247</v>
      </c>
      <c r="G5" s="22" t="s">
        <v>248</v>
      </c>
      <c r="H5" s="22" t="s">
        <v>249</v>
      </c>
      <c r="I5" s="22" t="s">
        <v>250</v>
      </c>
      <c r="J5" s="22" t="s">
        <v>251</v>
      </c>
    </row>
    <row r="6" ht="18.75" customHeight="1" spans="1:10">
      <c r="A6" s="22" t="s">
        <v>45</v>
      </c>
      <c r="B6" s="22" t="s">
        <v>46</v>
      </c>
      <c r="C6" s="22" t="s">
        <v>47</v>
      </c>
      <c r="D6" s="22" t="s">
        <v>48</v>
      </c>
      <c r="E6" s="22" t="s">
        <v>49</v>
      </c>
      <c r="F6" s="22" t="s">
        <v>50</v>
      </c>
      <c r="G6" s="22" t="s">
        <v>51</v>
      </c>
      <c r="H6" s="22" t="s">
        <v>52</v>
      </c>
      <c r="I6" s="22" t="s">
        <v>53</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391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D16" sqref="D16"/>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392</v>
      </c>
    </row>
    <row r="3" ht="41.4" customHeight="1" spans="1:8">
      <c r="A3" s="21" t="s">
        <v>393</v>
      </c>
      <c r="B3" s="21"/>
      <c r="C3" s="21"/>
      <c r="D3" s="21"/>
      <c r="E3" s="21"/>
      <c r="F3" s="21"/>
      <c r="G3" s="21"/>
      <c r="H3" s="21"/>
    </row>
    <row r="4" ht="18.75" customHeight="1" spans="1:8">
      <c r="A4" s="19" t="str">
        <f>"单位名称："&amp;"元江哈尼族彝族傣族自治县人大常委会办公室"</f>
        <v>单位名称：元江哈尼族彝族傣族自治县人大常委会办公室</v>
      </c>
      <c r="B4" s="19"/>
      <c r="C4" s="19"/>
      <c r="D4" s="19"/>
      <c r="E4" s="19"/>
      <c r="F4" s="19"/>
      <c r="G4" s="19"/>
      <c r="H4" s="19"/>
    </row>
    <row r="5" ht="18.75" customHeight="1" spans="1:8">
      <c r="A5" s="22" t="s">
        <v>141</v>
      </c>
      <c r="B5" s="22" t="s">
        <v>394</v>
      </c>
      <c r="C5" s="22" t="s">
        <v>395</v>
      </c>
      <c r="D5" s="22" t="s">
        <v>396</v>
      </c>
      <c r="E5" s="22" t="s">
        <v>349</v>
      </c>
      <c r="F5" s="22" t="s">
        <v>397</v>
      </c>
      <c r="G5" s="22"/>
      <c r="H5" s="22"/>
    </row>
    <row r="6" ht="18.75" customHeight="1" spans="1:8">
      <c r="A6" s="22"/>
      <c r="B6" s="22"/>
      <c r="C6" s="22"/>
      <c r="D6" s="22"/>
      <c r="E6" s="22"/>
      <c r="F6" s="22" t="s">
        <v>350</v>
      </c>
      <c r="G6" s="22" t="s">
        <v>398</v>
      </c>
      <c r="H6" s="22" t="s">
        <v>399</v>
      </c>
    </row>
    <row r="7" ht="18.75" customHeight="1" spans="1:8">
      <c r="A7" s="22" t="s">
        <v>45</v>
      </c>
      <c r="B7" s="22" t="s">
        <v>46</v>
      </c>
      <c r="C7" s="22" t="s">
        <v>47</v>
      </c>
      <c r="D7" s="22" t="s">
        <v>48</v>
      </c>
      <c r="E7" s="22" t="s">
        <v>49</v>
      </c>
      <c r="F7" s="22" t="s">
        <v>50</v>
      </c>
      <c r="G7" s="22" t="s">
        <v>51</v>
      </c>
      <c r="H7" s="22" t="s">
        <v>52</v>
      </c>
    </row>
    <row r="8" ht="18.75" customHeight="1" spans="1:8">
      <c r="A8" s="23"/>
      <c r="B8" s="23"/>
      <c r="C8" s="23"/>
      <c r="D8" s="23"/>
      <c r="E8" s="24"/>
      <c r="F8" s="24"/>
      <c r="G8" s="17"/>
      <c r="H8" s="17"/>
    </row>
    <row r="9" customHeight="1" spans="1:1">
      <c r="A9" t="s">
        <v>400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401</v>
      </c>
    </row>
    <row r="3" ht="45" customHeight="1" spans="1:11">
      <c r="A3" s="4" t="s">
        <v>402</v>
      </c>
      <c r="B3" s="4"/>
      <c r="C3" s="4"/>
      <c r="D3" s="4"/>
      <c r="E3" s="4"/>
      <c r="F3" s="4"/>
      <c r="G3" s="4"/>
      <c r="H3" s="4"/>
      <c r="I3" s="4"/>
      <c r="J3" s="4"/>
      <c r="K3" s="4"/>
    </row>
    <row r="4" ht="18.75" customHeight="1" spans="1:11">
      <c r="A4" s="5" t="str">
        <f>"单位名称："&amp;"元江哈尼族彝族傣族自治县人大常委会办公室"</f>
        <v>单位名称：元江哈尼族彝族傣族自治县人大常委会办公室</v>
      </c>
      <c r="B4" s="5"/>
      <c r="C4" s="5"/>
      <c r="D4" s="5"/>
      <c r="E4" s="5"/>
      <c r="F4" s="5"/>
      <c r="G4" s="5"/>
      <c r="H4" s="6"/>
      <c r="I4" s="6"/>
      <c r="J4" s="6"/>
      <c r="K4" s="6" t="s">
        <v>28</v>
      </c>
    </row>
    <row r="5" ht="18.75" customHeight="1" spans="1:11">
      <c r="A5" s="13" t="s">
        <v>217</v>
      </c>
      <c r="B5" s="13" t="s">
        <v>143</v>
      </c>
      <c r="C5" s="13" t="s">
        <v>218</v>
      </c>
      <c r="D5" s="13" t="s">
        <v>144</v>
      </c>
      <c r="E5" s="13" t="s">
        <v>145</v>
      </c>
      <c r="F5" s="13" t="s">
        <v>219</v>
      </c>
      <c r="G5" s="13" t="s">
        <v>147</v>
      </c>
      <c r="H5" s="13" t="s">
        <v>31</v>
      </c>
      <c r="I5" s="13" t="s">
        <v>403</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customHeight="1" spans="1:1">
      <c r="A12" t="s">
        <v>404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405</v>
      </c>
    </row>
    <row r="3" ht="45" customHeight="1" spans="1:7">
      <c r="A3" s="4" t="s">
        <v>406</v>
      </c>
      <c r="B3" s="4"/>
      <c r="C3" s="4"/>
      <c r="D3" s="4"/>
      <c r="E3" s="4"/>
      <c r="F3" s="4"/>
      <c r="G3" s="4"/>
    </row>
    <row r="4" ht="24.15" customHeight="1" spans="1:7">
      <c r="A4" s="5" t="str">
        <f>"单位名称："&amp;"元江哈尼族彝族傣族自治县人大常委会办公室"</f>
        <v>单位名称：元江哈尼族彝族傣族自治县人大常委会办公室</v>
      </c>
      <c r="B4" s="5"/>
      <c r="C4" s="5"/>
      <c r="D4" s="5"/>
      <c r="E4" s="6"/>
      <c r="F4" s="6"/>
      <c r="G4" s="6" t="s">
        <v>28</v>
      </c>
    </row>
    <row r="5" ht="18.75" customHeight="1" spans="1:7">
      <c r="A5" s="7" t="s">
        <v>218</v>
      </c>
      <c r="B5" s="7" t="s">
        <v>217</v>
      </c>
      <c r="C5" s="7" t="s">
        <v>143</v>
      </c>
      <c r="D5" s="7" t="s">
        <v>407</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223</v>
      </c>
      <c r="C9" s="10" t="s">
        <v>222</v>
      </c>
      <c r="D9" s="9" t="s">
        <v>408</v>
      </c>
      <c r="E9" s="11">
        <v>40296</v>
      </c>
      <c r="F9" s="11"/>
      <c r="G9" s="11"/>
    </row>
    <row r="10" ht="20.25" customHeight="1" spans="1:7">
      <c r="A10" s="9" t="s">
        <v>55</v>
      </c>
      <c r="B10" s="9" t="s">
        <v>226</v>
      </c>
      <c r="C10" s="10" t="s">
        <v>225</v>
      </c>
      <c r="D10" s="9" t="s">
        <v>408</v>
      </c>
      <c r="E10" s="11">
        <v>642000</v>
      </c>
      <c r="F10" s="11"/>
      <c r="G10" s="11"/>
    </row>
    <row r="11" ht="20.25" customHeight="1" spans="1:7">
      <c r="A11" s="9" t="s">
        <v>55</v>
      </c>
      <c r="B11" s="9" t="s">
        <v>223</v>
      </c>
      <c r="C11" s="10" t="s">
        <v>230</v>
      </c>
      <c r="D11" s="9" t="s">
        <v>408</v>
      </c>
      <c r="E11" s="11">
        <v>518532</v>
      </c>
      <c r="F11" s="11"/>
      <c r="G11" s="11"/>
    </row>
    <row r="12" ht="20.25" customHeight="1" spans="1:7">
      <c r="A12" s="9" t="s">
        <v>55</v>
      </c>
      <c r="B12" s="9" t="s">
        <v>226</v>
      </c>
      <c r="C12" s="10" t="s">
        <v>234</v>
      </c>
      <c r="D12" s="9" t="s">
        <v>408</v>
      </c>
      <c r="E12" s="11">
        <v>342000</v>
      </c>
      <c r="F12" s="11"/>
      <c r="G12" s="11"/>
    </row>
    <row r="13" ht="20.25" customHeight="1" spans="1:7">
      <c r="A13" s="9" t="s">
        <v>55</v>
      </c>
      <c r="B13" s="9" t="s">
        <v>226</v>
      </c>
      <c r="C13" s="10" t="s">
        <v>236</v>
      </c>
      <c r="D13" s="9" t="s">
        <v>408</v>
      </c>
      <c r="E13" s="11">
        <v>500000</v>
      </c>
      <c r="F13" s="11"/>
      <c r="G13" s="11"/>
    </row>
    <row r="14" ht="20.25" customHeight="1" spans="1:7">
      <c r="A14" s="12" t="s">
        <v>31</v>
      </c>
      <c r="B14" s="12"/>
      <c r="C14" s="12"/>
      <c r="D14" s="12"/>
      <c r="E14" s="11">
        <v>2042828</v>
      </c>
      <c r="F14" s="11"/>
      <c r="G14" s="11"/>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"单位名称："&amp;"元江哈尼族彝族傣族自治县人大常委会办公室"</f>
        <v>单位名称：元江哈尼族彝族傣族自治县人大常委会办公室</v>
      </c>
      <c r="B4" s="5"/>
      <c r="C4" s="5"/>
      <c r="D4" s="5"/>
      <c r="E4" s="53"/>
      <c r="F4" s="53"/>
      <c r="G4" s="53"/>
      <c r="H4" s="53"/>
      <c r="I4" s="6"/>
      <c r="J4" s="6"/>
      <c r="K4" s="6"/>
      <c r="L4" s="6"/>
      <c r="M4" s="6"/>
      <c r="N4" s="6"/>
      <c r="O4" s="6"/>
      <c r="P4" s="6"/>
      <c r="Q4" s="6"/>
      <c r="R4" s="6"/>
      <c r="S4" s="6" t="s">
        <v>28</v>
      </c>
    </row>
    <row r="5" ht="18.75" customHeight="1" spans="1:19">
      <c r="A5" s="13" t="s">
        <v>29</v>
      </c>
      <c r="B5" s="71" t="s">
        <v>30</v>
      </c>
      <c r="C5" s="71" t="s">
        <v>31</v>
      </c>
      <c r="D5" s="71" t="s">
        <v>32</v>
      </c>
      <c r="E5" s="71"/>
      <c r="F5" s="71"/>
      <c r="G5" s="71"/>
      <c r="H5" s="71"/>
      <c r="I5" s="71"/>
      <c r="J5" s="74"/>
      <c r="K5" s="74"/>
      <c r="L5" s="74"/>
      <c r="M5" s="74"/>
      <c r="N5" s="74"/>
      <c r="O5" s="71" t="s">
        <v>20</v>
      </c>
      <c r="P5" s="71"/>
      <c r="Q5" s="71"/>
      <c r="R5" s="71"/>
      <c r="S5" s="71"/>
    </row>
    <row r="6" ht="18.75" customHeight="1" spans="1:19">
      <c r="A6" s="13"/>
      <c r="B6" s="71"/>
      <c r="C6" s="71"/>
      <c r="D6" s="72" t="s">
        <v>33</v>
      </c>
      <c r="E6" s="72" t="s">
        <v>34</v>
      </c>
      <c r="F6" s="72" t="s">
        <v>35</v>
      </c>
      <c r="G6" s="72" t="s">
        <v>36</v>
      </c>
      <c r="H6" s="72" t="s">
        <v>37</v>
      </c>
      <c r="I6" s="75" t="s">
        <v>38</v>
      </c>
      <c r="J6" s="76"/>
      <c r="K6" s="76"/>
      <c r="L6" s="76"/>
      <c r="M6" s="76"/>
      <c r="N6" s="76"/>
      <c r="O6" s="75" t="s">
        <v>33</v>
      </c>
      <c r="P6" s="75" t="s">
        <v>34</v>
      </c>
      <c r="Q6" s="75" t="s">
        <v>35</v>
      </c>
      <c r="R6" s="75" t="s">
        <v>36</v>
      </c>
      <c r="S6" s="72" t="s">
        <v>39</v>
      </c>
    </row>
    <row r="7" ht="18.75" customHeight="1" spans="1:19">
      <c r="A7" s="13"/>
      <c r="B7" s="71"/>
      <c r="C7" s="71"/>
      <c r="D7" s="72"/>
      <c r="E7" s="72"/>
      <c r="F7" s="72"/>
      <c r="G7" s="72"/>
      <c r="H7" s="72"/>
      <c r="I7" s="75" t="s">
        <v>33</v>
      </c>
      <c r="J7" s="75" t="s">
        <v>40</v>
      </c>
      <c r="K7" s="75" t="s">
        <v>41</v>
      </c>
      <c r="L7" s="75" t="s">
        <v>42</v>
      </c>
      <c r="M7" s="75" t="s">
        <v>43</v>
      </c>
      <c r="N7" s="75" t="s">
        <v>44</v>
      </c>
      <c r="O7" s="75"/>
      <c r="P7" s="75"/>
      <c r="Q7" s="75"/>
      <c r="R7" s="75"/>
      <c r="S7" s="72"/>
    </row>
    <row r="8" ht="18.75" customHeight="1" spans="1:19">
      <c r="A8" s="73" t="s">
        <v>45</v>
      </c>
      <c r="B8" s="14" t="s">
        <v>46</v>
      </c>
      <c r="C8" s="14" t="s">
        <v>47</v>
      </c>
      <c r="D8" s="14" t="s">
        <v>48</v>
      </c>
      <c r="E8" s="73" t="s">
        <v>49</v>
      </c>
      <c r="F8" s="14" t="s">
        <v>50</v>
      </c>
      <c r="G8" s="14" t="s">
        <v>51</v>
      </c>
      <c r="H8" s="73" t="s">
        <v>52</v>
      </c>
      <c r="I8" s="14" t="s">
        <v>53</v>
      </c>
      <c r="J8" s="14">
        <v>10</v>
      </c>
      <c r="K8" s="14">
        <v>11</v>
      </c>
      <c r="L8" s="14">
        <v>12</v>
      </c>
      <c r="M8" s="14">
        <v>13</v>
      </c>
      <c r="N8" s="14">
        <v>14</v>
      </c>
      <c r="O8" s="14">
        <v>15</v>
      </c>
      <c r="P8" s="14">
        <v>16</v>
      </c>
      <c r="Q8" s="14">
        <v>17</v>
      </c>
      <c r="R8" s="14">
        <v>18</v>
      </c>
      <c r="S8" s="14">
        <v>19</v>
      </c>
    </row>
    <row r="9" ht="20.25" customHeight="1" spans="1:19">
      <c r="A9" s="16" t="s">
        <v>54</v>
      </c>
      <c r="B9" s="16" t="s">
        <v>55</v>
      </c>
      <c r="C9" s="17">
        <v>8886318.33</v>
      </c>
      <c r="D9" s="17">
        <v>8886318.33</v>
      </c>
      <c r="E9" s="17">
        <v>8886318.33</v>
      </c>
      <c r="F9" s="17"/>
      <c r="G9" s="17"/>
      <c r="H9" s="17"/>
      <c r="I9" s="17"/>
      <c r="J9" s="17"/>
      <c r="K9" s="17"/>
      <c r="L9" s="17"/>
      <c r="M9" s="17"/>
      <c r="N9" s="17"/>
      <c r="O9" s="17"/>
      <c r="P9" s="17"/>
      <c r="Q9" s="17"/>
      <c r="R9" s="17"/>
      <c r="S9" s="17"/>
    </row>
    <row r="10" ht="20.25" customHeight="1" spans="1:19">
      <c r="A10" s="64" t="s">
        <v>56</v>
      </c>
      <c r="B10" s="64" t="s">
        <v>55</v>
      </c>
      <c r="C10" s="17">
        <v>8886318.33</v>
      </c>
      <c r="D10" s="17">
        <v>8886318.33</v>
      </c>
      <c r="E10" s="17">
        <v>8886318.33</v>
      </c>
      <c r="F10" s="17"/>
      <c r="G10" s="17"/>
      <c r="H10" s="17"/>
      <c r="I10" s="17"/>
      <c r="J10" s="17"/>
      <c r="K10" s="17"/>
      <c r="L10" s="17"/>
      <c r="M10" s="17"/>
      <c r="N10" s="17"/>
      <c r="O10" s="23"/>
      <c r="P10" s="23"/>
      <c r="Q10" s="23"/>
      <c r="R10" s="23"/>
      <c r="S10" s="23"/>
    </row>
    <row r="11" ht="20.25" customHeight="1" spans="1:19">
      <c r="A11" s="47" t="s">
        <v>31</v>
      </c>
      <c r="B11" s="47"/>
      <c r="C11" s="17">
        <v>8886318.33</v>
      </c>
      <c r="D11" s="17">
        <v>8886318.33</v>
      </c>
      <c r="E11" s="17">
        <v>8886318.33</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pane ySplit="1" topLeftCell="A5" activePane="bottomLeft" state="frozen"/>
      <selection/>
      <selection pane="bottomLeft" activeCell="C28" sqref="C28"/>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2"/>
      <c r="L3" s="52"/>
      <c r="M3" s="52"/>
      <c r="N3" s="52"/>
      <c r="O3" s="52"/>
    </row>
    <row r="4" ht="18.75" customHeight="1" spans="1:15">
      <c r="A4" s="44" t="str">
        <f>"单位名称："&amp;"元江哈尼族彝族傣族自治县人大常委会办公室"</f>
        <v>单位名称：元江哈尼族彝族傣族自治县人大常委会办公室</v>
      </c>
      <c r="B4" s="44"/>
      <c r="C4" s="44"/>
      <c r="D4" s="44"/>
      <c r="E4" s="44"/>
      <c r="F4" s="44"/>
      <c r="G4" s="44"/>
      <c r="H4" s="44"/>
      <c r="I4" s="44"/>
      <c r="J4" s="3"/>
      <c r="K4" s="3"/>
      <c r="L4" s="3"/>
      <c r="M4" s="3"/>
      <c r="N4" s="3"/>
      <c r="O4" s="3" t="s">
        <v>28</v>
      </c>
    </row>
    <row r="5" ht="18.75" customHeight="1" spans="1:15">
      <c r="A5" s="13" t="s">
        <v>59</v>
      </c>
      <c r="B5" s="13" t="s">
        <v>60</v>
      </c>
      <c r="C5" s="29" t="s">
        <v>31</v>
      </c>
      <c r="D5" s="29" t="s">
        <v>34</v>
      </c>
      <c r="E5" s="29"/>
      <c r="F5" s="29"/>
      <c r="G5" s="13" t="s">
        <v>35</v>
      </c>
      <c r="H5" s="29" t="s">
        <v>36</v>
      </c>
      <c r="I5" s="13" t="s">
        <v>61</v>
      </c>
      <c r="J5" s="29" t="s">
        <v>62</v>
      </c>
      <c r="K5" s="29"/>
      <c r="L5" s="29"/>
      <c r="M5" s="29"/>
      <c r="N5" s="29"/>
      <c r="O5" s="29"/>
    </row>
    <row r="6" ht="18.75" customHeight="1" spans="1:15">
      <c r="A6" s="13"/>
      <c r="B6" s="13"/>
      <c r="C6" s="29"/>
      <c r="D6" s="29" t="s">
        <v>33</v>
      </c>
      <c r="E6" s="29" t="s">
        <v>63</v>
      </c>
      <c r="F6" s="29" t="s">
        <v>64</v>
      </c>
      <c r="G6" s="13"/>
      <c r="H6" s="29"/>
      <c r="I6" s="13"/>
      <c r="J6" s="29" t="s">
        <v>33</v>
      </c>
      <c r="K6" s="29" t="s">
        <v>65</v>
      </c>
      <c r="L6" s="14" t="s">
        <v>66</v>
      </c>
      <c r="M6" s="14" t="s">
        <v>67</v>
      </c>
      <c r="N6" s="14" t="s">
        <v>68</v>
      </c>
      <c r="O6" s="14" t="s">
        <v>69</v>
      </c>
    </row>
    <row r="7" ht="18.75" customHeight="1" spans="1:15">
      <c r="A7" s="14" t="s">
        <v>45</v>
      </c>
      <c r="B7" s="14" t="s">
        <v>46</v>
      </c>
      <c r="C7" s="14" t="s">
        <v>47</v>
      </c>
      <c r="D7" s="14" t="s">
        <v>48</v>
      </c>
      <c r="E7" s="14" t="s">
        <v>49</v>
      </c>
      <c r="F7" s="14" t="s">
        <v>50</v>
      </c>
      <c r="G7" s="14" t="s">
        <v>51</v>
      </c>
      <c r="H7" s="14" t="s">
        <v>52</v>
      </c>
      <c r="I7" s="14" t="s">
        <v>53</v>
      </c>
      <c r="J7" s="14" t="s">
        <v>70</v>
      </c>
      <c r="K7" s="14">
        <v>11</v>
      </c>
      <c r="L7" s="14">
        <v>12</v>
      </c>
      <c r="M7" s="14">
        <v>13</v>
      </c>
      <c r="N7" s="14">
        <v>14</v>
      </c>
      <c r="O7" s="14">
        <v>15</v>
      </c>
    </row>
    <row r="8" ht="20.25" customHeight="1" spans="1:15">
      <c r="A8" s="16" t="s">
        <v>71</v>
      </c>
      <c r="B8" s="16" t="s">
        <v>72</v>
      </c>
      <c r="C8" s="17">
        <v>6690077.07</v>
      </c>
      <c r="D8" s="17">
        <v>6690077.07</v>
      </c>
      <c r="E8" s="17">
        <v>5206077.07</v>
      </c>
      <c r="F8" s="17">
        <v>1484000</v>
      </c>
      <c r="G8" s="17"/>
      <c r="H8" s="17"/>
      <c r="I8" s="17"/>
      <c r="J8" s="17"/>
      <c r="K8" s="17"/>
      <c r="L8" s="17"/>
      <c r="M8" s="17"/>
      <c r="N8" s="17"/>
      <c r="O8" s="17"/>
    </row>
    <row r="9" ht="20.25" customHeight="1" spans="1:15">
      <c r="A9" s="64" t="s">
        <v>73</v>
      </c>
      <c r="B9" s="64" t="s">
        <v>74</v>
      </c>
      <c r="C9" s="17">
        <v>6690077.07</v>
      </c>
      <c r="D9" s="17">
        <v>6690077.07</v>
      </c>
      <c r="E9" s="17">
        <v>5206077.07</v>
      </c>
      <c r="F9" s="17">
        <v>1484000</v>
      </c>
      <c r="G9" s="17"/>
      <c r="H9" s="17"/>
      <c r="I9" s="17"/>
      <c r="J9" s="17"/>
      <c r="K9" s="17"/>
      <c r="L9" s="17"/>
      <c r="M9" s="17"/>
      <c r="N9" s="17"/>
      <c r="O9" s="17"/>
    </row>
    <row r="10" ht="20.25" customHeight="1" spans="1:15">
      <c r="A10" s="65" t="s">
        <v>75</v>
      </c>
      <c r="B10" s="65" t="s">
        <v>76</v>
      </c>
      <c r="C10" s="17">
        <v>4973840.12</v>
      </c>
      <c r="D10" s="17">
        <v>4973840.12</v>
      </c>
      <c r="E10" s="17">
        <v>4973840.12</v>
      </c>
      <c r="F10" s="17"/>
      <c r="G10" s="17"/>
      <c r="H10" s="17"/>
      <c r="I10" s="17"/>
      <c r="J10" s="17"/>
      <c r="K10" s="17"/>
      <c r="L10" s="17"/>
      <c r="M10" s="17"/>
      <c r="N10" s="17"/>
      <c r="O10" s="17"/>
    </row>
    <row r="11" ht="20.25" customHeight="1" spans="1:15">
      <c r="A11" s="65" t="s">
        <v>77</v>
      </c>
      <c r="B11" s="65" t="s">
        <v>78</v>
      </c>
      <c r="C11" s="17">
        <v>500000</v>
      </c>
      <c r="D11" s="17">
        <v>500000</v>
      </c>
      <c r="E11" s="17"/>
      <c r="F11" s="17">
        <v>500000</v>
      </c>
      <c r="G11" s="17"/>
      <c r="H11" s="17"/>
      <c r="I11" s="17"/>
      <c r="J11" s="17"/>
      <c r="K11" s="17"/>
      <c r="L11" s="17"/>
      <c r="M11" s="17"/>
      <c r="N11" s="17"/>
      <c r="O11" s="17"/>
    </row>
    <row r="12" ht="20.25" customHeight="1" spans="1:15">
      <c r="A12" s="65" t="s">
        <v>79</v>
      </c>
      <c r="B12" s="65" t="s">
        <v>80</v>
      </c>
      <c r="C12" s="17">
        <v>642000</v>
      </c>
      <c r="D12" s="17">
        <v>642000</v>
      </c>
      <c r="E12" s="17"/>
      <c r="F12" s="17">
        <v>642000</v>
      </c>
      <c r="G12" s="17"/>
      <c r="H12" s="17"/>
      <c r="I12" s="17"/>
      <c r="J12" s="17"/>
      <c r="K12" s="17"/>
      <c r="L12" s="17"/>
      <c r="M12" s="17"/>
      <c r="N12" s="17"/>
      <c r="O12" s="17"/>
    </row>
    <row r="13" ht="20.25" customHeight="1" spans="1:15">
      <c r="A13" s="65" t="s">
        <v>81</v>
      </c>
      <c r="B13" s="65" t="s">
        <v>82</v>
      </c>
      <c r="C13" s="17">
        <v>342000</v>
      </c>
      <c r="D13" s="17">
        <v>342000</v>
      </c>
      <c r="E13" s="17"/>
      <c r="F13" s="17">
        <v>342000</v>
      </c>
      <c r="G13" s="17"/>
      <c r="H13" s="17"/>
      <c r="I13" s="17"/>
      <c r="J13" s="17"/>
      <c r="K13" s="17"/>
      <c r="L13" s="17"/>
      <c r="M13" s="17"/>
      <c r="N13" s="17"/>
      <c r="O13" s="17"/>
    </row>
    <row r="14" ht="20.25" customHeight="1" spans="1:15">
      <c r="A14" s="65">
        <v>2010150</v>
      </c>
      <c r="B14" s="65" t="s">
        <v>83</v>
      </c>
      <c r="C14" s="17">
        <v>232236.95</v>
      </c>
      <c r="D14" s="17">
        <v>232236.95</v>
      </c>
      <c r="E14" s="17">
        <v>232236.95</v>
      </c>
      <c r="F14" s="17"/>
      <c r="G14" s="17"/>
      <c r="H14" s="17"/>
      <c r="I14" s="17"/>
      <c r="J14" s="17"/>
      <c r="K14" s="17"/>
      <c r="L14" s="17"/>
      <c r="M14" s="17"/>
      <c r="N14" s="17"/>
      <c r="O14" s="17"/>
    </row>
    <row r="15" ht="20.25" customHeight="1" spans="1:15">
      <c r="A15" s="16" t="s">
        <v>84</v>
      </c>
      <c r="B15" s="16" t="s">
        <v>85</v>
      </c>
      <c r="C15" s="17">
        <v>1350547.52</v>
      </c>
      <c r="D15" s="17">
        <v>1350547.52</v>
      </c>
      <c r="E15" s="17">
        <v>791719.52</v>
      </c>
      <c r="F15" s="17">
        <v>558828</v>
      </c>
      <c r="G15" s="17"/>
      <c r="H15" s="17"/>
      <c r="I15" s="17"/>
      <c r="J15" s="17"/>
      <c r="K15" s="17"/>
      <c r="L15" s="17"/>
      <c r="M15" s="17"/>
      <c r="N15" s="17"/>
      <c r="O15" s="17"/>
    </row>
    <row r="16" ht="20.25" customHeight="1" spans="1:15">
      <c r="A16" s="64" t="s">
        <v>86</v>
      </c>
      <c r="B16" s="64" t="s">
        <v>87</v>
      </c>
      <c r="C16" s="17">
        <v>791719.52</v>
      </c>
      <c r="D16" s="17">
        <v>791719.52</v>
      </c>
      <c r="E16" s="17">
        <v>791719.52</v>
      </c>
      <c r="F16" s="17"/>
      <c r="G16" s="17"/>
      <c r="H16" s="17"/>
      <c r="I16" s="17"/>
      <c r="J16" s="17"/>
      <c r="K16" s="17"/>
      <c r="L16" s="17"/>
      <c r="M16" s="17"/>
      <c r="N16" s="17"/>
      <c r="O16" s="17"/>
    </row>
    <row r="17" ht="20.25" customHeight="1" spans="1:15">
      <c r="A17" s="65" t="s">
        <v>88</v>
      </c>
      <c r="B17" s="65" t="s">
        <v>89</v>
      </c>
      <c r="C17" s="17">
        <v>217800</v>
      </c>
      <c r="D17" s="17">
        <v>217800</v>
      </c>
      <c r="E17" s="17">
        <v>217800</v>
      </c>
      <c r="F17" s="17"/>
      <c r="G17" s="17"/>
      <c r="H17" s="17"/>
      <c r="I17" s="17"/>
      <c r="J17" s="17"/>
      <c r="K17" s="17"/>
      <c r="L17" s="17"/>
      <c r="M17" s="17"/>
      <c r="N17" s="17"/>
      <c r="O17" s="17"/>
    </row>
    <row r="18" ht="20.25" customHeight="1" spans="1:15">
      <c r="A18" s="65" t="s">
        <v>90</v>
      </c>
      <c r="B18" s="65" t="s">
        <v>91</v>
      </c>
      <c r="C18" s="17">
        <v>573919.52</v>
      </c>
      <c r="D18" s="17">
        <v>573919.52</v>
      </c>
      <c r="E18" s="17">
        <v>573919.52</v>
      </c>
      <c r="F18" s="17"/>
      <c r="G18" s="17"/>
      <c r="H18" s="17"/>
      <c r="I18" s="17"/>
      <c r="J18" s="17"/>
      <c r="K18" s="17"/>
      <c r="L18" s="17"/>
      <c r="M18" s="17"/>
      <c r="N18" s="17"/>
      <c r="O18" s="17"/>
    </row>
    <row r="19" ht="20.25" customHeight="1" spans="1:15">
      <c r="A19" s="64" t="s">
        <v>92</v>
      </c>
      <c r="B19" s="64" t="s">
        <v>93</v>
      </c>
      <c r="C19" s="17">
        <v>558828</v>
      </c>
      <c r="D19" s="17">
        <v>558828</v>
      </c>
      <c r="E19" s="17"/>
      <c r="F19" s="17">
        <v>558828</v>
      </c>
      <c r="G19" s="17"/>
      <c r="H19" s="17"/>
      <c r="I19" s="17"/>
      <c r="J19" s="17"/>
      <c r="K19" s="17"/>
      <c r="L19" s="17"/>
      <c r="M19" s="17"/>
      <c r="N19" s="17"/>
      <c r="O19" s="17"/>
    </row>
    <row r="20" ht="20.25" customHeight="1" spans="1:15">
      <c r="A20" s="65">
        <v>2080801</v>
      </c>
      <c r="B20" s="65" t="s">
        <v>94</v>
      </c>
      <c r="C20" s="17">
        <v>558828</v>
      </c>
      <c r="D20" s="17">
        <v>558828</v>
      </c>
      <c r="E20" s="17"/>
      <c r="F20" s="17">
        <v>558828</v>
      </c>
      <c r="G20" s="17"/>
      <c r="H20" s="17"/>
      <c r="I20" s="17"/>
      <c r="J20" s="17"/>
      <c r="K20" s="17"/>
      <c r="L20" s="17"/>
      <c r="M20" s="17"/>
      <c r="N20" s="17"/>
      <c r="O20" s="17"/>
    </row>
    <row r="21" ht="20.25" customHeight="1" spans="1:15">
      <c r="A21" s="16" t="s">
        <v>95</v>
      </c>
      <c r="B21" s="16" t="s">
        <v>96</v>
      </c>
      <c r="C21" s="17">
        <v>337541.74</v>
      </c>
      <c r="D21" s="17">
        <v>337541.74</v>
      </c>
      <c r="E21" s="17">
        <v>337541.74</v>
      </c>
      <c r="F21" s="17"/>
      <c r="G21" s="17"/>
      <c r="H21" s="17"/>
      <c r="I21" s="17"/>
      <c r="J21" s="17"/>
      <c r="K21" s="17"/>
      <c r="L21" s="17"/>
      <c r="M21" s="17"/>
      <c r="N21" s="17"/>
      <c r="O21" s="17"/>
    </row>
    <row r="22" ht="20.25" customHeight="1" spans="1:15">
      <c r="A22" s="64" t="s">
        <v>97</v>
      </c>
      <c r="B22" s="64" t="s">
        <v>98</v>
      </c>
      <c r="C22" s="17">
        <v>337541.74</v>
      </c>
      <c r="D22" s="17">
        <v>337541.74</v>
      </c>
      <c r="E22" s="17">
        <v>337541.74</v>
      </c>
      <c r="F22" s="17"/>
      <c r="G22" s="17"/>
      <c r="H22" s="17"/>
      <c r="I22" s="17"/>
      <c r="J22" s="17"/>
      <c r="K22" s="17"/>
      <c r="L22" s="17"/>
      <c r="M22" s="17"/>
      <c r="N22" s="17"/>
      <c r="O22" s="17"/>
    </row>
    <row r="23" ht="20.25" customHeight="1" spans="1:15">
      <c r="A23" s="65" t="s">
        <v>99</v>
      </c>
      <c r="B23" s="65" t="s">
        <v>100</v>
      </c>
      <c r="C23" s="17">
        <v>285991.27</v>
      </c>
      <c r="D23" s="17">
        <v>285991.27</v>
      </c>
      <c r="E23" s="17">
        <v>285991.27</v>
      </c>
      <c r="F23" s="17"/>
      <c r="G23" s="17"/>
      <c r="H23" s="17"/>
      <c r="I23" s="17"/>
      <c r="J23" s="17"/>
      <c r="K23" s="17"/>
      <c r="L23" s="17"/>
      <c r="M23" s="17"/>
      <c r="N23" s="17"/>
      <c r="O23" s="17"/>
    </row>
    <row r="24" ht="20.25" customHeight="1" spans="1:15">
      <c r="A24" s="65" t="s">
        <v>101</v>
      </c>
      <c r="B24" s="65" t="s">
        <v>102</v>
      </c>
      <c r="C24" s="17">
        <v>11729.48</v>
      </c>
      <c r="D24" s="17">
        <v>11729.48</v>
      </c>
      <c r="E24" s="17">
        <v>11729.48</v>
      </c>
      <c r="F24" s="17"/>
      <c r="G24" s="17"/>
      <c r="H24" s="17"/>
      <c r="I24" s="17"/>
      <c r="J24" s="17"/>
      <c r="K24" s="17"/>
      <c r="L24" s="17"/>
      <c r="M24" s="17"/>
      <c r="N24" s="17"/>
      <c r="O24" s="17"/>
    </row>
    <row r="25" ht="20.25" customHeight="1" spans="1:15">
      <c r="A25" s="65" t="s">
        <v>103</v>
      </c>
      <c r="B25" s="65" t="s">
        <v>104</v>
      </c>
      <c r="C25" s="17">
        <v>39820.99</v>
      </c>
      <c r="D25" s="17">
        <v>39820.99</v>
      </c>
      <c r="E25" s="17">
        <v>39820.99</v>
      </c>
      <c r="F25" s="17"/>
      <c r="G25" s="17"/>
      <c r="H25" s="17"/>
      <c r="I25" s="17"/>
      <c r="J25" s="17"/>
      <c r="K25" s="17"/>
      <c r="L25" s="17"/>
      <c r="M25" s="17"/>
      <c r="N25" s="17"/>
      <c r="O25" s="17"/>
    </row>
    <row r="26" ht="20.25" customHeight="1" spans="1:15">
      <c r="A26" s="16" t="s">
        <v>105</v>
      </c>
      <c r="B26" s="16" t="s">
        <v>106</v>
      </c>
      <c r="C26" s="17">
        <v>508152</v>
      </c>
      <c r="D26" s="17">
        <v>508152</v>
      </c>
      <c r="E26" s="17">
        <v>508152</v>
      </c>
      <c r="F26" s="17"/>
      <c r="G26" s="17"/>
      <c r="H26" s="17"/>
      <c r="I26" s="17"/>
      <c r="J26" s="17"/>
      <c r="K26" s="17"/>
      <c r="L26" s="17"/>
      <c r="M26" s="17"/>
      <c r="N26" s="17"/>
      <c r="O26" s="17"/>
    </row>
    <row r="27" ht="20.25" customHeight="1" spans="1:15">
      <c r="A27" s="64" t="s">
        <v>107</v>
      </c>
      <c r="B27" s="64" t="s">
        <v>108</v>
      </c>
      <c r="C27" s="17">
        <v>508152</v>
      </c>
      <c r="D27" s="17">
        <v>508152</v>
      </c>
      <c r="E27" s="17">
        <v>508152</v>
      </c>
      <c r="F27" s="17"/>
      <c r="G27" s="17"/>
      <c r="H27" s="17"/>
      <c r="I27" s="17"/>
      <c r="J27" s="17"/>
      <c r="K27" s="17"/>
      <c r="L27" s="17"/>
      <c r="M27" s="17"/>
      <c r="N27" s="17"/>
      <c r="O27" s="17"/>
    </row>
    <row r="28" ht="20.25" customHeight="1" spans="1:15">
      <c r="A28" s="65" t="s">
        <v>109</v>
      </c>
      <c r="B28" s="65" t="s">
        <v>110</v>
      </c>
      <c r="C28" s="17">
        <v>508152</v>
      </c>
      <c r="D28" s="17">
        <v>508152</v>
      </c>
      <c r="E28" s="17">
        <v>508152</v>
      </c>
      <c r="F28" s="17"/>
      <c r="G28" s="17"/>
      <c r="H28" s="17"/>
      <c r="I28" s="17"/>
      <c r="J28" s="17"/>
      <c r="K28" s="17"/>
      <c r="L28" s="17"/>
      <c r="M28" s="17"/>
      <c r="N28" s="17"/>
      <c r="O28" s="17"/>
    </row>
    <row r="29" ht="20.25" customHeight="1" spans="1:15">
      <c r="A29" s="47" t="s">
        <v>111</v>
      </c>
      <c r="B29" s="47"/>
      <c r="C29" s="17">
        <v>8886318.33</v>
      </c>
      <c r="D29" s="17">
        <v>8886318.33</v>
      </c>
      <c r="E29" s="17">
        <v>6843490.33</v>
      </c>
      <c r="F29" s="17">
        <v>2042828</v>
      </c>
      <c r="G29" s="17"/>
      <c r="H29" s="17"/>
      <c r="I29" s="17"/>
      <c r="J29" s="17"/>
      <c r="K29" s="17"/>
      <c r="L29" s="17"/>
      <c r="M29" s="17"/>
      <c r="N29" s="17"/>
      <c r="O29" s="17"/>
    </row>
  </sheetData>
  <mergeCells count="11">
    <mergeCell ref="A3:O3"/>
    <mergeCell ref="A4:I4"/>
    <mergeCell ref="D5:F5"/>
    <mergeCell ref="J5:O5"/>
    <mergeCell ref="A29:B29"/>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112</v>
      </c>
    </row>
    <row r="3" ht="45" customHeight="1" spans="1:4">
      <c r="A3" s="4" t="s">
        <v>113</v>
      </c>
      <c r="B3" s="4"/>
      <c r="C3" s="4"/>
      <c r="D3" s="4"/>
    </row>
    <row r="4" ht="18.75" customHeight="1" spans="1:4">
      <c r="A4" s="5" t="str">
        <f>"单位名称："&amp;"元江哈尼族彝族傣族自治县人大常委会办公室"</f>
        <v>单位名称：元江哈尼族彝族傣族自治县人大常委会办公室</v>
      </c>
      <c r="B4" s="5"/>
      <c r="C4" s="66"/>
      <c r="D4" s="6" t="s">
        <v>2</v>
      </c>
    </row>
    <row r="5" ht="22.5" customHeight="1" spans="1:4">
      <c r="A5" s="8" t="s">
        <v>3</v>
      </c>
      <c r="B5" s="8"/>
      <c r="C5" s="8" t="s">
        <v>4</v>
      </c>
      <c r="D5" s="8"/>
    </row>
    <row r="6" ht="18.75" customHeight="1" spans="1:4">
      <c r="A6" s="8" t="s">
        <v>5</v>
      </c>
      <c r="B6" s="8" t="s">
        <v>6</v>
      </c>
      <c r="C6" s="8" t="s">
        <v>114</v>
      </c>
      <c r="D6" s="8" t="s">
        <v>6</v>
      </c>
    </row>
    <row r="7" ht="18.75" customHeight="1" spans="1:4">
      <c r="A7" s="8"/>
      <c r="B7" s="8"/>
      <c r="C7" s="8"/>
      <c r="D7" s="8"/>
    </row>
    <row r="8" ht="22.5" customHeight="1" spans="1:4">
      <c r="A8" s="15" t="s">
        <v>115</v>
      </c>
      <c r="B8" s="17">
        <v>8886318.33</v>
      </c>
      <c r="C8" s="15" t="s">
        <v>116</v>
      </c>
      <c r="D8" s="17">
        <v>8886318.33</v>
      </c>
    </row>
    <row r="9" ht="22.5" customHeight="1" spans="1:4">
      <c r="A9" s="15" t="s">
        <v>117</v>
      </c>
      <c r="B9" s="17">
        <v>8886318.33</v>
      </c>
      <c r="C9" s="15" t="str">
        <f>"（"&amp;"一"&amp;"）"&amp;"一般公共服务支出"</f>
        <v>（一）一般公共服务支出</v>
      </c>
      <c r="D9" s="17">
        <v>6690077.07</v>
      </c>
    </row>
    <row r="10" ht="22.5" customHeight="1" spans="1:4">
      <c r="A10" s="15" t="s">
        <v>118</v>
      </c>
      <c r="B10" s="17"/>
      <c r="C10" s="15" t="str">
        <f>"（"&amp;"二"&amp;"）"&amp;"社会保障和就业支出"</f>
        <v>（二）社会保障和就业支出</v>
      </c>
      <c r="D10" s="17">
        <v>1350547.52</v>
      </c>
    </row>
    <row r="11" ht="22.5" customHeight="1" spans="1:4">
      <c r="A11" s="15" t="s">
        <v>119</v>
      </c>
      <c r="B11" s="17"/>
      <c r="C11" s="15" t="str">
        <f>"（"&amp;"三"&amp;"）"&amp;"卫生健康支出"</f>
        <v>（三）卫生健康支出</v>
      </c>
      <c r="D11" s="17">
        <v>337541.74</v>
      </c>
    </row>
    <row r="12" ht="22.5" customHeight="1" spans="1:4">
      <c r="A12" s="15" t="s">
        <v>120</v>
      </c>
      <c r="B12" s="17"/>
      <c r="C12" s="15" t="str">
        <f>"（"&amp;"四"&amp;"）"&amp;"住房保障支出"</f>
        <v>（四）住房保障支出</v>
      </c>
      <c r="D12" s="17">
        <v>508152</v>
      </c>
    </row>
    <row r="13" ht="22.5" customHeight="1" spans="1:4">
      <c r="A13" s="15" t="s">
        <v>117</v>
      </c>
      <c r="B13" s="17"/>
      <c r="C13" s="15"/>
      <c r="D13" s="17"/>
    </row>
    <row r="14" ht="22.5" customHeight="1" spans="1:4">
      <c r="A14" s="15" t="s">
        <v>118</v>
      </c>
      <c r="B14" s="17"/>
      <c r="C14" s="15"/>
      <c r="D14" s="17"/>
    </row>
    <row r="15" ht="22.5" customHeight="1" spans="1:4">
      <c r="A15" s="15" t="s">
        <v>119</v>
      </c>
      <c r="B15" s="17"/>
      <c r="C15" s="15"/>
      <c r="D15" s="17"/>
    </row>
    <row r="16" ht="22.5" customHeight="1" spans="1:4">
      <c r="A16" s="67"/>
      <c r="B16" s="17"/>
      <c r="C16" s="15" t="s">
        <v>121</v>
      </c>
      <c r="D16" s="17"/>
    </row>
    <row r="17" ht="22.5" customHeight="1" spans="1:4">
      <c r="A17" s="68" t="s">
        <v>122</v>
      </c>
      <c r="B17" s="69">
        <v>8886318.33</v>
      </c>
      <c r="C17" s="70" t="s">
        <v>123</v>
      </c>
      <c r="D17" s="69">
        <v>8886318.33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pane ySplit="1" topLeftCell="A2" activePane="bottomLeft" state="frozen"/>
      <selection/>
      <selection pane="bottomLeft" activeCell="C26" sqref="C26"/>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124</v>
      </c>
    </row>
    <row r="3" ht="37.5" customHeight="1" spans="1:7">
      <c r="A3" s="4" t="s">
        <v>125</v>
      </c>
      <c r="B3" s="4"/>
      <c r="C3" s="4"/>
      <c r="D3" s="4"/>
      <c r="E3" s="4"/>
      <c r="F3" s="4"/>
      <c r="G3" s="4"/>
    </row>
    <row r="4" ht="18.75" customHeight="1" spans="1:7">
      <c r="A4" s="44" t="str">
        <f>"单位名称："&amp;"元江哈尼族彝族傣族自治县人大常委会办公室"</f>
        <v>单位名称：元江哈尼族彝族傣族自治县人大常委会办公室</v>
      </c>
      <c r="B4" s="44"/>
      <c r="C4" s="44"/>
      <c r="D4" s="45"/>
      <c r="E4" s="45"/>
      <c r="F4" s="45"/>
      <c r="G4" s="46" t="s">
        <v>28</v>
      </c>
    </row>
    <row r="5" ht="18.75" customHeight="1" spans="1:7">
      <c r="A5" s="13" t="s">
        <v>126</v>
      </c>
      <c r="B5" s="13" t="s">
        <v>60</v>
      </c>
      <c r="C5" s="29" t="s">
        <v>31</v>
      </c>
      <c r="D5" s="29" t="s">
        <v>63</v>
      </c>
      <c r="E5" s="29"/>
      <c r="F5" s="29"/>
      <c r="G5" s="13" t="s">
        <v>64</v>
      </c>
    </row>
    <row r="6" ht="18.75" customHeight="1" spans="1:7">
      <c r="A6" s="13" t="s">
        <v>59</v>
      </c>
      <c r="B6" s="13" t="s">
        <v>60</v>
      </c>
      <c r="C6" s="29"/>
      <c r="D6" s="29" t="s">
        <v>33</v>
      </c>
      <c r="E6" s="29" t="s">
        <v>127</v>
      </c>
      <c r="F6" s="29" t="s">
        <v>128</v>
      </c>
      <c r="G6" s="13"/>
    </row>
    <row r="7" ht="18.75" customHeight="1" spans="1:7">
      <c r="A7" s="14" t="s">
        <v>45</v>
      </c>
      <c r="B7" s="14" t="s">
        <v>46</v>
      </c>
      <c r="C7" s="14" t="s">
        <v>47</v>
      </c>
      <c r="D7" s="14" t="s">
        <v>48</v>
      </c>
      <c r="E7" s="14" t="s">
        <v>49</v>
      </c>
      <c r="F7" s="14" t="s">
        <v>50</v>
      </c>
      <c r="G7" s="14" t="s">
        <v>51</v>
      </c>
    </row>
    <row r="8" ht="20.25" customHeight="1" spans="1:7">
      <c r="A8" s="16" t="s">
        <v>71</v>
      </c>
      <c r="B8" s="16" t="s">
        <v>72</v>
      </c>
      <c r="C8" s="17">
        <v>6690077.07</v>
      </c>
      <c r="D8" s="17">
        <v>5206077.07</v>
      </c>
      <c r="E8" s="17">
        <v>4419308.91</v>
      </c>
      <c r="F8" s="17">
        <v>786768.16</v>
      </c>
      <c r="G8" s="17">
        <v>1484000</v>
      </c>
    </row>
    <row r="9" ht="20.25" customHeight="1" spans="1:7">
      <c r="A9" s="64" t="s">
        <v>73</v>
      </c>
      <c r="B9" s="64" t="s">
        <v>74</v>
      </c>
      <c r="C9" s="17">
        <v>6690077.07</v>
      </c>
      <c r="D9" s="17">
        <v>5206077.07</v>
      </c>
      <c r="E9" s="17">
        <v>4419308.91</v>
      </c>
      <c r="F9" s="17">
        <v>786768.16</v>
      </c>
      <c r="G9" s="17">
        <v>1484000</v>
      </c>
    </row>
    <row r="10" ht="20.25" customHeight="1" spans="1:7">
      <c r="A10" s="65" t="s">
        <v>75</v>
      </c>
      <c r="B10" s="65" t="s">
        <v>76</v>
      </c>
      <c r="C10" s="17">
        <v>4973840.12</v>
      </c>
      <c r="D10" s="17">
        <v>4973840.12</v>
      </c>
      <c r="E10" s="17">
        <v>4215080.68</v>
      </c>
      <c r="F10" s="17">
        <v>758759.44</v>
      </c>
      <c r="G10" s="17"/>
    </row>
    <row r="11" ht="20.25" customHeight="1" spans="1:7">
      <c r="A11" s="65" t="s">
        <v>77</v>
      </c>
      <c r="B11" s="65" t="s">
        <v>78</v>
      </c>
      <c r="C11" s="17">
        <v>500000</v>
      </c>
      <c r="D11" s="17"/>
      <c r="E11" s="17"/>
      <c r="F11" s="17"/>
      <c r="G11" s="17">
        <v>500000</v>
      </c>
    </row>
    <row r="12" ht="20.25" customHeight="1" spans="1:7">
      <c r="A12" s="65" t="s">
        <v>79</v>
      </c>
      <c r="B12" s="65" t="s">
        <v>80</v>
      </c>
      <c r="C12" s="17">
        <v>642000</v>
      </c>
      <c r="D12" s="17"/>
      <c r="E12" s="17"/>
      <c r="F12" s="17"/>
      <c r="G12" s="17">
        <v>642000</v>
      </c>
    </row>
    <row r="13" ht="20.25" customHeight="1" spans="1:7">
      <c r="A13" s="65" t="s">
        <v>81</v>
      </c>
      <c r="B13" s="65" t="s">
        <v>82</v>
      </c>
      <c r="C13" s="17">
        <v>342000</v>
      </c>
      <c r="D13" s="17"/>
      <c r="E13" s="17"/>
      <c r="F13" s="17"/>
      <c r="G13" s="17">
        <v>342000</v>
      </c>
    </row>
    <row r="14" ht="20.25" customHeight="1" spans="1:7">
      <c r="A14" s="65" t="s">
        <v>129</v>
      </c>
      <c r="B14" s="65" t="s">
        <v>83</v>
      </c>
      <c r="C14" s="17">
        <v>232236.95</v>
      </c>
      <c r="D14" s="17">
        <v>232236.95</v>
      </c>
      <c r="E14" s="17">
        <v>204228.23</v>
      </c>
      <c r="F14" s="17">
        <v>28008.72</v>
      </c>
      <c r="G14" s="17"/>
    </row>
    <row r="15" ht="20.25" customHeight="1" spans="1:7">
      <c r="A15" s="16" t="s">
        <v>84</v>
      </c>
      <c r="B15" s="16" t="s">
        <v>85</v>
      </c>
      <c r="C15" s="17">
        <v>1350547.52</v>
      </c>
      <c r="D15" s="17">
        <v>791719.52</v>
      </c>
      <c r="E15" s="17">
        <v>771919.52</v>
      </c>
      <c r="F15" s="17">
        <v>19800</v>
      </c>
      <c r="G15" s="17">
        <v>558828</v>
      </c>
    </row>
    <row r="16" ht="20.25" customHeight="1" spans="1:7">
      <c r="A16" s="64" t="s">
        <v>86</v>
      </c>
      <c r="B16" s="64" t="s">
        <v>87</v>
      </c>
      <c r="C16" s="17">
        <v>791719.52</v>
      </c>
      <c r="D16" s="17">
        <v>791719.52</v>
      </c>
      <c r="E16" s="17">
        <v>771919.52</v>
      </c>
      <c r="F16" s="17">
        <v>19800</v>
      </c>
      <c r="G16" s="17"/>
    </row>
    <row r="17" ht="20.25" customHeight="1" spans="1:7">
      <c r="A17" s="65" t="s">
        <v>88</v>
      </c>
      <c r="B17" s="65" t="s">
        <v>89</v>
      </c>
      <c r="C17" s="17">
        <v>217800</v>
      </c>
      <c r="D17" s="17">
        <v>217800</v>
      </c>
      <c r="E17" s="17">
        <v>198000</v>
      </c>
      <c r="F17" s="17">
        <v>19800</v>
      </c>
      <c r="G17" s="17"/>
    </row>
    <row r="18" ht="20.25" customHeight="1" spans="1:7">
      <c r="A18" s="65" t="s">
        <v>90</v>
      </c>
      <c r="B18" s="65" t="s">
        <v>91</v>
      </c>
      <c r="C18" s="17">
        <v>573919.52</v>
      </c>
      <c r="D18" s="17">
        <v>573919.52</v>
      </c>
      <c r="E18" s="17">
        <v>573919.52</v>
      </c>
      <c r="F18" s="17"/>
      <c r="G18" s="17"/>
    </row>
    <row r="19" ht="20.25" customHeight="1" spans="1:7">
      <c r="A19" s="64" t="s">
        <v>92</v>
      </c>
      <c r="B19" s="64" t="s">
        <v>93</v>
      </c>
      <c r="C19" s="17">
        <v>558828</v>
      </c>
      <c r="D19" s="17"/>
      <c r="E19" s="17"/>
      <c r="F19" s="17"/>
      <c r="G19" s="17">
        <v>558828</v>
      </c>
    </row>
    <row r="20" ht="20.25" customHeight="1" spans="1:7">
      <c r="A20" s="65" t="s">
        <v>130</v>
      </c>
      <c r="B20" s="65" t="s">
        <v>94</v>
      </c>
      <c r="C20" s="17">
        <v>558828</v>
      </c>
      <c r="D20" s="17"/>
      <c r="E20" s="17"/>
      <c r="F20" s="17"/>
      <c r="G20" s="17">
        <v>558828</v>
      </c>
    </row>
    <row r="21" ht="20.25" customHeight="1" spans="1:7">
      <c r="A21" s="16" t="s">
        <v>95</v>
      </c>
      <c r="B21" s="16" t="s">
        <v>96</v>
      </c>
      <c r="C21" s="17">
        <v>337541.74</v>
      </c>
      <c r="D21" s="17">
        <v>337541.74</v>
      </c>
      <c r="E21" s="17">
        <v>337541.74</v>
      </c>
      <c r="F21" s="17"/>
      <c r="G21" s="17"/>
    </row>
    <row r="22" ht="20.25" customHeight="1" spans="1:7">
      <c r="A22" s="64" t="s">
        <v>97</v>
      </c>
      <c r="B22" s="64" t="s">
        <v>98</v>
      </c>
      <c r="C22" s="17">
        <v>337541.74</v>
      </c>
      <c r="D22" s="17">
        <v>337541.74</v>
      </c>
      <c r="E22" s="17">
        <v>337541.74</v>
      </c>
      <c r="F22" s="17"/>
      <c r="G22" s="17"/>
    </row>
    <row r="23" ht="20.25" customHeight="1" spans="1:7">
      <c r="A23" s="65" t="s">
        <v>99</v>
      </c>
      <c r="B23" s="65" t="s">
        <v>100</v>
      </c>
      <c r="C23" s="17">
        <v>285991.27</v>
      </c>
      <c r="D23" s="17">
        <v>285991.27</v>
      </c>
      <c r="E23" s="17">
        <v>285991.27</v>
      </c>
      <c r="F23" s="17"/>
      <c r="G23" s="17"/>
    </row>
    <row r="24" ht="20.25" customHeight="1" spans="1:7">
      <c r="A24" s="65" t="s">
        <v>101</v>
      </c>
      <c r="B24" s="65" t="s">
        <v>102</v>
      </c>
      <c r="C24" s="17">
        <v>11729.48</v>
      </c>
      <c r="D24" s="17">
        <v>11729.48</v>
      </c>
      <c r="E24" s="17">
        <v>11729.48</v>
      </c>
      <c r="F24" s="17"/>
      <c r="G24" s="17"/>
    </row>
    <row r="25" ht="20.25" customHeight="1" spans="1:7">
      <c r="A25" s="65" t="s">
        <v>103</v>
      </c>
      <c r="B25" s="65" t="s">
        <v>104</v>
      </c>
      <c r="C25" s="17">
        <v>39820.99</v>
      </c>
      <c r="D25" s="17">
        <v>39820.99</v>
      </c>
      <c r="E25" s="17">
        <v>39820.99</v>
      </c>
      <c r="F25" s="17"/>
      <c r="G25" s="17"/>
    </row>
    <row r="26" ht="20.25" customHeight="1" spans="1:7">
      <c r="A26" s="16" t="s">
        <v>105</v>
      </c>
      <c r="B26" s="16" t="s">
        <v>106</v>
      </c>
      <c r="C26" s="17">
        <v>508152</v>
      </c>
      <c r="D26" s="17">
        <v>508152</v>
      </c>
      <c r="E26" s="17">
        <v>508152</v>
      </c>
      <c r="F26" s="17"/>
      <c r="G26" s="17"/>
    </row>
    <row r="27" ht="20.25" customHeight="1" spans="1:7">
      <c r="A27" s="64" t="s">
        <v>107</v>
      </c>
      <c r="B27" s="64" t="s">
        <v>108</v>
      </c>
      <c r="C27" s="17">
        <v>508152</v>
      </c>
      <c r="D27" s="17">
        <v>508152</v>
      </c>
      <c r="E27" s="17">
        <v>508152</v>
      </c>
      <c r="F27" s="17"/>
      <c r="G27" s="17"/>
    </row>
    <row r="28" ht="20.25" customHeight="1" spans="1:7">
      <c r="A28" s="65" t="s">
        <v>109</v>
      </c>
      <c r="B28" s="65" t="s">
        <v>110</v>
      </c>
      <c r="C28" s="17">
        <v>508152</v>
      </c>
      <c r="D28" s="17">
        <v>508152</v>
      </c>
      <c r="E28" s="17">
        <v>508152</v>
      </c>
      <c r="F28" s="17"/>
      <c r="G28" s="17"/>
    </row>
    <row r="29" ht="20.25" customHeight="1" spans="1:7">
      <c r="A29" s="47" t="s">
        <v>111</v>
      </c>
      <c r="B29" s="47"/>
      <c r="C29" s="48">
        <v>8886318.33</v>
      </c>
      <c r="D29" s="48">
        <v>6843490.33</v>
      </c>
      <c r="E29" s="48">
        <v>6036922.17</v>
      </c>
      <c r="F29" s="48">
        <v>806568.16</v>
      </c>
      <c r="G29" s="48">
        <v>2042828</v>
      </c>
    </row>
  </sheetData>
  <mergeCells count="7">
    <mergeCell ref="A3:G3"/>
    <mergeCell ref="A4:C4"/>
    <mergeCell ref="A5:B5"/>
    <mergeCell ref="D5:F5"/>
    <mergeCell ref="A29:B29"/>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131</v>
      </c>
    </row>
    <row r="3" ht="41.25" customHeight="1" spans="1:6">
      <c r="A3" s="60" t="s">
        <v>132</v>
      </c>
      <c r="B3" s="60"/>
      <c r="C3" s="60"/>
      <c r="D3" s="60"/>
      <c r="E3" s="60"/>
      <c r="F3" s="60"/>
    </row>
    <row r="4" ht="18.75" customHeight="1" spans="1:6">
      <c r="A4" s="5" t="str">
        <f>"单位名称："&amp;"元江哈尼族彝族傣族自治县人大常委会办公室"</f>
        <v>单位名称：元江哈尼族彝族傣族自治县人大常委会办公室</v>
      </c>
      <c r="B4" s="5"/>
      <c r="C4" s="5"/>
      <c r="D4" s="61"/>
      <c r="E4" s="2"/>
      <c r="F4" s="59" t="s">
        <v>28</v>
      </c>
    </row>
    <row r="5" ht="18.75" customHeight="1" spans="1:6">
      <c r="A5" s="13" t="s">
        <v>133</v>
      </c>
      <c r="B5" s="29" t="s">
        <v>134</v>
      </c>
      <c r="C5" s="29" t="s">
        <v>135</v>
      </c>
      <c r="D5" s="29"/>
      <c r="E5" s="29"/>
      <c r="F5" s="29" t="s">
        <v>136</v>
      </c>
    </row>
    <row r="6" ht="18.75" customHeight="1" spans="1:6">
      <c r="A6" s="13"/>
      <c r="B6" s="29"/>
      <c r="C6" s="29" t="s">
        <v>33</v>
      </c>
      <c r="D6" s="29" t="s">
        <v>137</v>
      </c>
      <c r="E6" s="29" t="s">
        <v>138</v>
      </c>
      <c r="F6" s="29"/>
    </row>
    <row r="7" ht="18.75" customHeight="1" spans="1:6">
      <c r="A7" s="62">
        <v>1</v>
      </c>
      <c r="B7" s="63">
        <v>2</v>
      </c>
      <c r="C7" s="62">
        <v>3</v>
      </c>
      <c r="D7" s="62">
        <v>4</v>
      </c>
      <c r="E7" s="62">
        <v>5</v>
      </c>
      <c r="F7" s="62">
        <v>6</v>
      </c>
    </row>
    <row r="8" ht="20.25" customHeight="1" spans="1:6">
      <c r="A8" s="17">
        <v>91600</v>
      </c>
      <c r="B8" s="17"/>
      <c r="C8" s="17">
        <v>58000</v>
      </c>
      <c r="D8" s="17"/>
      <c r="E8" s="17">
        <v>58000</v>
      </c>
      <c r="F8" s="17">
        <v>33600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1"/>
  <sheetViews>
    <sheetView showZeros="0" topLeftCell="B1" workbookViewId="0">
      <pane ySplit="1" topLeftCell="A11" activePane="bottomLeft" state="frozen"/>
      <selection/>
      <selection pane="bottomLeft" activeCell="E29" sqref="E29"/>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139</v>
      </c>
    </row>
    <row r="3" ht="45" customHeight="1" spans="1:23">
      <c r="A3" s="4" t="s">
        <v>140</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"单位名称："&amp;"元江哈尼族彝族傣族自治县人大常委会办公室"</f>
        <v>单位名称：元江哈尼族彝族傣族自治县人大常委会办公室</v>
      </c>
      <c r="B4" s="5"/>
      <c r="C4" s="5"/>
      <c r="D4" s="5"/>
      <c r="E4" s="5"/>
      <c r="F4" s="5"/>
      <c r="G4" s="5"/>
      <c r="H4" s="53"/>
      <c r="I4" s="53"/>
      <c r="J4" s="53"/>
      <c r="K4" s="53"/>
      <c r="L4" s="6"/>
      <c r="M4" s="6"/>
      <c r="N4" s="6"/>
      <c r="O4" s="6"/>
      <c r="P4" s="6"/>
      <c r="Q4" s="6"/>
      <c r="R4" s="6"/>
      <c r="S4" s="6"/>
      <c r="T4" s="6"/>
      <c r="U4" s="6"/>
      <c r="V4" s="6"/>
      <c r="W4" s="6" t="s">
        <v>28</v>
      </c>
    </row>
    <row r="5" ht="18.75" customHeight="1" spans="1:23">
      <c r="A5" s="54" t="s">
        <v>141</v>
      </c>
      <c r="B5" s="54" t="s">
        <v>142</v>
      </c>
      <c r="C5" s="54" t="s">
        <v>143</v>
      </c>
      <c r="D5" s="54" t="s">
        <v>144</v>
      </c>
      <c r="E5" s="54" t="s">
        <v>145</v>
      </c>
      <c r="F5" s="54" t="s">
        <v>146</v>
      </c>
      <c r="G5" s="54" t="s">
        <v>147</v>
      </c>
      <c r="H5" s="55" t="s">
        <v>31</v>
      </c>
      <c r="I5" s="55" t="s">
        <v>148</v>
      </c>
      <c r="J5" s="54"/>
      <c r="K5" s="54"/>
      <c r="L5" s="54"/>
      <c r="M5" s="54"/>
      <c r="N5" s="54" t="s">
        <v>149</v>
      </c>
      <c r="O5" s="54"/>
      <c r="P5" s="54"/>
      <c r="Q5" s="54" t="s">
        <v>37</v>
      </c>
      <c r="R5" s="54" t="s">
        <v>62</v>
      </c>
      <c r="S5" s="54"/>
      <c r="T5" s="54"/>
      <c r="U5" s="54"/>
      <c r="V5" s="54"/>
      <c r="W5" s="54"/>
    </row>
    <row r="6" ht="18.75" customHeight="1" spans="1:23">
      <c r="A6" s="54"/>
      <c r="B6" s="54"/>
      <c r="C6" s="54"/>
      <c r="D6" s="54"/>
      <c r="E6" s="54"/>
      <c r="F6" s="54"/>
      <c r="G6" s="54"/>
      <c r="H6" s="55" t="s">
        <v>150</v>
      </c>
      <c r="I6" s="55" t="s">
        <v>151</v>
      </c>
      <c r="J6" s="54" t="s">
        <v>35</v>
      </c>
      <c r="K6" s="54" t="s">
        <v>36</v>
      </c>
      <c r="L6" s="54"/>
      <c r="M6" s="54"/>
      <c r="N6" s="54" t="s">
        <v>149</v>
      </c>
      <c r="O6" s="54" t="s">
        <v>35</v>
      </c>
      <c r="P6" s="54" t="s">
        <v>36</v>
      </c>
      <c r="Q6" s="54" t="s">
        <v>37</v>
      </c>
      <c r="R6" s="54" t="s">
        <v>62</v>
      </c>
      <c r="S6" s="54" t="s">
        <v>40</v>
      </c>
      <c r="T6" s="54" t="s">
        <v>41</v>
      </c>
      <c r="U6" s="54" t="s">
        <v>42</v>
      </c>
      <c r="V6" s="54" t="s">
        <v>43</v>
      </c>
      <c r="W6" s="54" t="s">
        <v>44</v>
      </c>
    </row>
    <row r="7" ht="18.75" customHeight="1" spans="1:23">
      <c r="A7" s="54"/>
      <c r="B7" s="54"/>
      <c r="C7" s="54"/>
      <c r="D7" s="54"/>
      <c r="E7" s="54"/>
      <c r="F7" s="54"/>
      <c r="G7" s="54"/>
      <c r="H7" s="55"/>
      <c r="I7" s="55" t="s">
        <v>152</v>
      </c>
      <c r="J7" s="54" t="s">
        <v>153</v>
      </c>
      <c r="K7" s="54" t="s">
        <v>154</v>
      </c>
      <c r="L7" s="54" t="s">
        <v>155</v>
      </c>
      <c r="M7" s="54" t="s">
        <v>156</v>
      </c>
      <c r="N7" s="54" t="s">
        <v>34</v>
      </c>
      <c r="O7" s="54" t="s">
        <v>35</v>
      </c>
      <c r="P7" s="54" t="s">
        <v>36</v>
      </c>
      <c r="Q7" s="54"/>
      <c r="R7" s="54" t="s">
        <v>33</v>
      </c>
      <c r="S7" s="54" t="s">
        <v>40</v>
      </c>
      <c r="T7" s="54" t="s">
        <v>41</v>
      </c>
      <c r="U7" s="54" t="s">
        <v>42</v>
      </c>
      <c r="V7" s="54" t="s">
        <v>43</v>
      </c>
      <c r="W7" s="54" t="s">
        <v>44</v>
      </c>
    </row>
    <row r="8" ht="22.65" customHeight="1" spans="1:23">
      <c r="A8" s="54"/>
      <c r="B8" s="54"/>
      <c r="C8" s="54"/>
      <c r="D8" s="54"/>
      <c r="E8" s="54"/>
      <c r="F8" s="54"/>
      <c r="G8" s="54"/>
      <c r="H8" s="55"/>
      <c r="I8" s="55" t="s">
        <v>33</v>
      </c>
      <c r="J8" s="54"/>
      <c r="K8" s="54"/>
      <c r="L8" s="54"/>
      <c r="M8" s="54"/>
      <c r="N8" s="54"/>
      <c r="O8" s="54"/>
      <c r="P8" s="54"/>
      <c r="Q8" s="54"/>
      <c r="R8" s="54"/>
      <c r="S8" s="54"/>
      <c r="T8" s="54"/>
      <c r="U8" s="54"/>
      <c r="V8" s="54"/>
      <c r="W8" s="54"/>
    </row>
    <row r="9" ht="18.75" customHeight="1" spans="1:23">
      <c r="A9" s="55" t="s">
        <v>45</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55</v>
      </c>
      <c r="B10" s="9"/>
      <c r="C10" s="10"/>
      <c r="D10" s="9"/>
      <c r="E10" s="9"/>
      <c r="F10" s="9"/>
      <c r="G10" s="9"/>
      <c r="H10" s="17">
        <v>6843490.33</v>
      </c>
      <c r="I10" s="17">
        <v>6843490.33</v>
      </c>
      <c r="J10" s="17"/>
      <c r="K10" s="17"/>
      <c r="L10" s="17">
        <v>6843490.33</v>
      </c>
      <c r="M10" s="17"/>
      <c r="N10" s="17"/>
      <c r="O10" s="17"/>
      <c r="P10" s="17"/>
      <c r="Q10" s="17"/>
      <c r="R10" s="17"/>
      <c r="S10" s="17"/>
      <c r="T10" s="17"/>
      <c r="U10" s="17"/>
      <c r="V10" s="17"/>
      <c r="W10" s="17"/>
    </row>
    <row r="11" ht="18.75" customHeight="1" spans="1:23">
      <c r="A11" s="56" t="s">
        <v>55</v>
      </c>
      <c r="B11" s="9" t="s">
        <v>157</v>
      </c>
      <c r="C11" s="10" t="s">
        <v>158</v>
      </c>
      <c r="D11" s="9" t="s">
        <v>75</v>
      </c>
      <c r="E11" s="9" t="s">
        <v>76</v>
      </c>
      <c r="F11" s="9" t="s">
        <v>159</v>
      </c>
      <c r="G11" s="9" t="s">
        <v>160</v>
      </c>
      <c r="H11" s="17">
        <v>1433640</v>
      </c>
      <c r="I11" s="17">
        <v>1433640</v>
      </c>
      <c r="J11" s="17"/>
      <c r="K11" s="17"/>
      <c r="L11" s="17">
        <v>1433640</v>
      </c>
      <c r="M11" s="17"/>
      <c r="N11" s="17"/>
      <c r="O11" s="17"/>
      <c r="P11" s="23"/>
      <c r="Q11" s="17"/>
      <c r="R11" s="17"/>
      <c r="S11" s="17"/>
      <c r="T11" s="17"/>
      <c r="U11" s="17"/>
      <c r="V11" s="17"/>
      <c r="W11" s="17"/>
    </row>
    <row r="12" ht="18.75" customHeight="1" spans="1:23">
      <c r="A12" s="56" t="s">
        <v>55</v>
      </c>
      <c r="B12" s="9" t="s">
        <v>157</v>
      </c>
      <c r="C12" s="10" t="s">
        <v>158</v>
      </c>
      <c r="D12" s="9" t="s">
        <v>75</v>
      </c>
      <c r="E12" s="9" t="s">
        <v>76</v>
      </c>
      <c r="F12" s="9" t="s">
        <v>161</v>
      </c>
      <c r="G12" s="9" t="s">
        <v>162</v>
      </c>
      <c r="H12" s="17">
        <v>1886832</v>
      </c>
      <c r="I12" s="17">
        <v>1886832</v>
      </c>
      <c r="J12" s="17"/>
      <c r="K12" s="17"/>
      <c r="L12" s="17">
        <v>1886832</v>
      </c>
      <c r="M12" s="17"/>
      <c r="N12" s="17"/>
      <c r="O12" s="17"/>
      <c r="P12" s="23"/>
      <c r="Q12" s="17"/>
      <c r="R12" s="17"/>
      <c r="S12" s="17"/>
      <c r="T12" s="17"/>
      <c r="U12" s="17"/>
      <c r="V12" s="17"/>
      <c r="W12" s="17"/>
    </row>
    <row r="13" ht="18.75" customHeight="1" spans="1:23">
      <c r="A13" s="56" t="s">
        <v>55</v>
      </c>
      <c r="B13" s="9" t="s">
        <v>157</v>
      </c>
      <c r="C13" s="10" t="s">
        <v>158</v>
      </c>
      <c r="D13" s="9" t="s">
        <v>75</v>
      </c>
      <c r="E13" s="9" t="s">
        <v>76</v>
      </c>
      <c r="F13" s="9" t="s">
        <v>163</v>
      </c>
      <c r="G13" s="9" t="s">
        <v>164</v>
      </c>
      <c r="H13" s="17">
        <v>8100</v>
      </c>
      <c r="I13" s="17">
        <v>8100</v>
      </c>
      <c r="J13" s="17"/>
      <c r="K13" s="17"/>
      <c r="L13" s="17">
        <v>8100</v>
      </c>
      <c r="M13" s="17"/>
      <c r="N13" s="17"/>
      <c r="O13" s="17"/>
      <c r="P13" s="23"/>
      <c r="Q13" s="17"/>
      <c r="R13" s="17"/>
      <c r="S13" s="17"/>
      <c r="T13" s="17"/>
      <c r="U13" s="17"/>
      <c r="V13" s="17"/>
      <c r="W13" s="17"/>
    </row>
    <row r="14" ht="18.75" customHeight="1" spans="1:23">
      <c r="A14" s="56" t="s">
        <v>55</v>
      </c>
      <c r="B14" s="9" t="s">
        <v>157</v>
      </c>
      <c r="C14" s="10" t="s">
        <v>158</v>
      </c>
      <c r="D14" s="9" t="s">
        <v>75</v>
      </c>
      <c r="E14" s="9" t="s">
        <v>76</v>
      </c>
      <c r="F14" s="9" t="s">
        <v>163</v>
      </c>
      <c r="G14" s="9" t="s">
        <v>164</v>
      </c>
      <c r="H14" s="17">
        <v>119470</v>
      </c>
      <c r="I14" s="17">
        <v>119470</v>
      </c>
      <c r="J14" s="17"/>
      <c r="K14" s="17"/>
      <c r="L14" s="17">
        <v>119470</v>
      </c>
      <c r="M14" s="17"/>
      <c r="N14" s="17"/>
      <c r="O14" s="17"/>
      <c r="P14" s="23"/>
      <c r="Q14" s="17"/>
      <c r="R14" s="17"/>
      <c r="S14" s="17"/>
      <c r="T14" s="17"/>
      <c r="U14" s="17"/>
      <c r="V14" s="17"/>
      <c r="W14" s="17"/>
    </row>
    <row r="15" ht="18.75" customHeight="1" spans="1:23">
      <c r="A15" s="56" t="s">
        <v>55</v>
      </c>
      <c r="B15" s="9" t="s">
        <v>165</v>
      </c>
      <c r="C15" s="10" t="s">
        <v>166</v>
      </c>
      <c r="D15" s="9" t="s">
        <v>75</v>
      </c>
      <c r="E15" s="9" t="s">
        <v>76</v>
      </c>
      <c r="F15" s="9" t="s">
        <v>167</v>
      </c>
      <c r="G15" s="9" t="s">
        <v>168</v>
      </c>
      <c r="H15" s="17">
        <v>3182.28</v>
      </c>
      <c r="I15" s="17">
        <v>3182.28</v>
      </c>
      <c r="J15" s="17"/>
      <c r="K15" s="17"/>
      <c r="L15" s="17">
        <v>3182.28</v>
      </c>
      <c r="M15" s="17"/>
      <c r="N15" s="17"/>
      <c r="O15" s="17"/>
      <c r="P15" s="23"/>
      <c r="Q15" s="17"/>
      <c r="R15" s="17"/>
      <c r="S15" s="17"/>
      <c r="T15" s="17"/>
      <c r="U15" s="17"/>
      <c r="V15" s="17"/>
      <c r="W15" s="17"/>
    </row>
    <row r="16" ht="18.75" customHeight="1" spans="1:23">
      <c r="A16" s="56" t="s">
        <v>55</v>
      </c>
      <c r="B16" s="9" t="s">
        <v>165</v>
      </c>
      <c r="C16" s="10" t="s">
        <v>166</v>
      </c>
      <c r="D16" s="9" t="s">
        <v>129</v>
      </c>
      <c r="E16" s="9" t="s">
        <v>83</v>
      </c>
      <c r="F16" s="9" t="s">
        <v>167</v>
      </c>
      <c r="G16" s="9" t="s">
        <v>168</v>
      </c>
      <c r="H16" s="17">
        <v>989.23</v>
      </c>
      <c r="I16" s="17">
        <v>989.23</v>
      </c>
      <c r="J16" s="17"/>
      <c r="K16" s="17"/>
      <c r="L16" s="17">
        <v>989.23</v>
      </c>
      <c r="M16" s="17"/>
      <c r="N16" s="17"/>
      <c r="O16" s="17"/>
      <c r="P16" s="23"/>
      <c r="Q16" s="17"/>
      <c r="R16" s="17"/>
      <c r="S16" s="17"/>
      <c r="T16" s="17"/>
      <c r="U16" s="17"/>
      <c r="V16" s="17"/>
      <c r="W16" s="17"/>
    </row>
    <row r="17" ht="18.75" customHeight="1" spans="1:23">
      <c r="A17" s="56" t="s">
        <v>55</v>
      </c>
      <c r="B17" s="9" t="s">
        <v>165</v>
      </c>
      <c r="C17" s="10" t="s">
        <v>166</v>
      </c>
      <c r="D17" s="9" t="s">
        <v>90</v>
      </c>
      <c r="E17" s="9" t="s">
        <v>91</v>
      </c>
      <c r="F17" s="9" t="s">
        <v>169</v>
      </c>
      <c r="G17" s="9" t="s">
        <v>170</v>
      </c>
      <c r="H17" s="17">
        <v>573919.52</v>
      </c>
      <c r="I17" s="17">
        <v>573919.52</v>
      </c>
      <c r="J17" s="17"/>
      <c r="K17" s="17"/>
      <c r="L17" s="17">
        <v>573919.52</v>
      </c>
      <c r="M17" s="17"/>
      <c r="N17" s="17"/>
      <c r="O17" s="17"/>
      <c r="P17" s="23"/>
      <c r="Q17" s="17"/>
      <c r="R17" s="17"/>
      <c r="S17" s="17"/>
      <c r="T17" s="17"/>
      <c r="U17" s="17"/>
      <c r="V17" s="17"/>
      <c r="W17" s="17"/>
    </row>
    <row r="18" ht="18.75" customHeight="1" spans="1:23">
      <c r="A18" s="56" t="s">
        <v>55</v>
      </c>
      <c r="B18" s="9" t="s">
        <v>165</v>
      </c>
      <c r="C18" s="10" t="s">
        <v>166</v>
      </c>
      <c r="D18" s="9" t="s">
        <v>99</v>
      </c>
      <c r="E18" s="9" t="s">
        <v>100</v>
      </c>
      <c r="F18" s="9" t="s">
        <v>171</v>
      </c>
      <c r="G18" s="9" t="s">
        <v>172</v>
      </c>
      <c r="H18" s="17">
        <v>285991.27</v>
      </c>
      <c r="I18" s="17">
        <v>285991.27</v>
      </c>
      <c r="J18" s="17"/>
      <c r="K18" s="17"/>
      <c r="L18" s="17">
        <v>285991.27</v>
      </c>
      <c r="M18" s="17"/>
      <c r="N18" s="17"/>
      <c r="O18" s="17"/>
      <c r="P18" s="23"/>
      <c r="Q18" s="17"/>
      <c r="R18" s="17"/>
      <c r="S18" s="17"/>
      <c r="T18" s="17"/>
      <c r="U18" s="17"/>
      <c r="V18" s="17"/>
      <c r="W18" s="17"/>
    </row>
    <row r="19" ht="18.75" customHeight="1" spans="1:23">
      <c r="A19" s="56" t="s">
        <v>55</v>
      </c>
      <c r="B19" s="9" t="s">
        <v>165</v>
      </c>
      <c r="C19" s="10" t="s">
        <v>166</v>
      </c>
      <c r="D19" s="9" t="s">
        <v>101</v>
      </c>
      <c r="E19" s="9" t="s">
        <v>102</v>
      </c>
      <c r="F19" s="9" t="s">
        <v>171</v>
      </c>
      <c r="G19" s="9" t="s">
        <v>172</v>
      </c>
      <c r="H19" s="17">
        <v>11729.48</v>
      </c>
      <c r="I19" s="17">
        <v>11729.48</v>
      </c>
      <c r="J19" s="17"/>
      <c r="K19" s="17"/>
      <c r="L19" s="17">
        <v>11729.48</v>
      </c>
      <c r="M19" s="17"/>
      <c r="N19" s="17"/>
      <c r="O19" s="17"/>
      <c r="P19" s="23"/>
      <c r="Q19" s="17"/>
      <c r="R19" s="17"/>
      <c r="S19" s="17"/>
      <c r="T19" s="17"/>
      <c r="U19" s="17"/>
      <c r="V19" s="17"/>
      <c r="W19" s="17"/>
    </row>
    <row r="20" ht="18.75" customHeight="1" spans="1:23">
      <c r="A20" s="56" t="s">
        <v>55</v>
      </c>
      <c r="B20" s="9" t="s">
        <v>165</v>
      </c>
      <c r="C20" s="10" t="s">
        <v>166</v>
      </c>
      <c r="D20" s="9" t="s">
        <v>103</v>
      </c>
      <c r="E20" s="9" t="s">
        <v>104</v>
      </c>
      <c r="F20" s="9" t="s">
        <v>167</v>
      </c>
      <c r="G20" s="9" t="s">
        <v>168</v>
      </c>
      <c r="H20" s="17">
        <v>17934.99</v>
      </c>
      <c r="I20" s="17">
        <v>17934.99</v>
      </c>
      <c r="J20" s="17"/>
      <c r="K20" s="17"/>
      <c r="L20" s="17">
        <v>17934.99</v>
      </c>
      <c r="M20" s="17"/>
      <c r="N20" s="17"/>
      <c r="O20" s="17"/>
      <c r="P20" s="23"/>
      <c r="Q20" s="17"/>
      <c r="R20" s="17"/>
      <c r="S20" s="17"/>
      <c r="T20" s="17"/>
      <c r="U20" s="17"/>
      <c r="V20" s="17"/>
      <c r="W20" s="17"/>
    </row>
    <row r="21" ht="18.75" customHeight="1" spans="1:23">
      <c r="A21" s="56" t="s">
        <v>55</v>
      </c>
      <c r="B21" s="9" t="s">
        <v>165</v>
      </c>
      <c r="C21" s="10" t="s">
        <v>166</v>
      </c>
      <c r="D21" s="9" t="s">
        <v>103</v>
      </c>
      <c r="E21" s="9" t="s">
        <v>104</v>
      </c>
      <c r="F21" s="9" t="s">
        <v>167</v>
      </c>
      <c r="G21" s="9" t="s">
        <v>168</v>
      </c>
      <c r="H21" s="17">
        <v>706</v>
      </c>
      <c r="I21" s="17">
        <v>706</v>
      </c>
      <c r="J21" s="17"/>
      <c r="K21" s="17"/>
      <c r="L21" s="17">
        <v>706</v>
      </c>
      <c r="M21" s="17"/>
      <c r="N21" s="17"/>
      <c r="O21" s="17"/>
      <c r="P21" s="23"/>
      <c r="Q21" s="17"/>
      <c r="R21" s="17"/>
      <c r="S21" s="17"/>
      <c r="T21" s="17"/>
      <c r="U21" s="17"/>
      <c r="V21" s="17"/>
      <c r="W21" s="17"/>
    </row>
    <row r="22" ht="18.75" customHeight="1" spans="1:23">
      <c r="A22" s="56" t="s">
        <v>55</v>
      </c>
      <c r="B22" s="9" t="s">
        <v>165</v>
      </c>
      <c r="C22" s="10" t="s">
        <v>166</v>
      </c>
      <c r="D22" s="9" t="s">
        <v>103</v>
      </c>
      <c r="E22" s="9" t="s">
        <v>104</v>
      </c>
      <c r="F22" s="9" t="s">
        <v>167</v>
      </c>
      <c r="G22" s="9" t="s">
        <v>168</v>
      </c>
      <c r="H22" s="17">
        <v>21180</v>
      </c>
      <c r="I22" s="17">
        <v>21180</v>
      </c>
      <c r="J22" s="17"/>
      <c r="K22" s="17"/>
      <c r="L22" s="17">
        <v>21180</v>
      </c>
      <c r="M22" s="17"/>
      <c r="N22" s="17"/>
      <c r="O22" s="17"/>
      <c r="P22" s="23"/>
      <c r="Q22" s="17"/>
      <c r="R22" s="17"/>
      <c r="S22" s="17"/>
      <c r="T22" s="17"/>
      <c r="U22" s="17"/>
      <c r="V22" s="17"/>
      <c r="W22" s="17"/>
    </row>
    <row r="23" ht="18.75" customHeight="1" spans="1:23">
      <c r="A23" s="56" t="s">
        <v>55</v>
      </c>
      <c r="B23" s="9" t="s">
        <v>173</v>
      </c>
      <c r="C23" s="10" t="s">
        <v>110</v>
      </c>
      <c r="D23" s="9" t="s">
        <v>109</v>
      </c>
      <c r="E23" s="9" t="s">
        <v>110</v>
      </c>
      <c r="F23" s="9" t="s">
        <v>174</v>
      </c>
      <c r="G23" s="9" t="s">
        <v>110</v>
      </c>
      <c r="H23" s="17">
        <v>508152</v>
      </c>
      <c r="I23" s="17">
        <v>508152</v>
      </c>
      <c r="J23" s="17"/>
      <c r="K23" s="17"/>
      <c r="L23" s="17">
        <v>508152</v>
      </c>
      <c r="M23" s="17"/>
      <c r="N23" s="17"/>
      <c r="O23" s="17"/>
      <c r="P23" s="23"/>
      <c r="Q23" s="17"/>
      <c r="R23" s="17"/>
      <c r="S23" s="17"/>
      <c r="T23" s="17"/>
      <c r="U23" s="17"/>
      <c r="V23" s="17"/>
      <c r="W23" s="17"/>
    </row>
    <row r="24" ht="18.75" customHeight="1" spans="1:23">
      <c r="A24" s="56" t="s">
        <v>55</v>
      </c>
      <c r="B24" s="9" t="s">
        <v>175</v>
      </c>
      <c r="C24" s="10" t="s">
        <v>176</v>
      </c>
      <c r="D24" s="9" t="s">
        <v>75</v>
      </c>
      <c r="E24" s="9" t="s">
        <v>76</v>
      </c>
      <c r="F24" s="9" t="s">
        <v>177</v>
      </c>
      <c r="G24" s="9" t="s">
        <v>178</v>
      </c>
      <c r="H24" s="17">
        <v>58000</v>
      </c>
      <c r="I24" s="17">
        <v>58000</v>
      </c>
      <c r="J24" s="17"/>
      <c r="K24" s="17"/>
      <c r="L24" s="17">
        <v>58000</v>
      </c>
      <c r="M24" s="17"/>
      <c r="N24" s="17"/>
      <c r="O24" s="17"/>
      <c r="P24" s="23"/>
      <c r="Q24" s="17"/>
      <c r="R24" s="17"/>
      <c r="S24" s="17"/>
      <c r="T24" s="17"/>
      <c r="U24" s="17"/>
      <c r="V24" s="17"/>
      <c r="W24" s="17"/>
    </row>
    <row r="25" ht="18.75" customHeight="1" spans="1:23">
      <c r="A25" s="56" t="s">
        <v>55</v>
      </c>
      <c r="B25" s="9" t="s">
        <v>179</v>
      </c>
      <c r="C25" s="10" t="s">
        <v>180</v>
      </c>
      <c r="D25" s="9" t="s">
        <v>75</v>
      </c>
      <c r="E25" s="9" t="s">
        <v>76</v>
      </c>
      <c r="F25" s="9" t="s">
        <v>181</v>
      </c>
      <c r="G25" s="9" t="s">
        <v>180</v>
      </c>
      <c r="H25" s="17">
        <v>66409.44</v>
      </c>
      <c r="I25" s="17">
        <v>66409.44</v>
      </c>
      <c r="J25" s="17"/>
      <c r="K25" s="17"/>
      <c r="L25" s="17">
        <v>66409.44</v>
      </c>
      <c r="M25" s="17"/>
      <c r="N25" s="17"/>
      <c r="O25" s="17"/>
      <c r="P25" s="23"/>
      <c r="Q25" s="17"/>
      <c r="R25" s="17"/>
      <c r="S25" s="17"/>
      <c r="T25" s="17"/>
      <c r="U25" s="17"/>
      <c r="V25" s="17"/>
      <c r="W25" s="17"/>
    </row>
    <row r="26" ht="18.75" customHeight="1" spans="1:23">
      <c r="A26" s="56" t="s">
        <v>55</v>
      </c>
      <c r="B26" s="9" t="s">
        <v>179</v>
      </c>
      <c r="C26" s="10" t="s">
        <v>180</v>
      </c>
      <c r="D26" s="9" t="s">
        <v>129</v>
      </c>
      <c r="E26" s="9" t="s">
        <v>83</v>
      </c>
      <c r="F26" s="9" t="s">
        <v>181</v>
      </c>
      <c r="G26" s="9" t="s">
        <v>180</v>
      </c>
      <c r="H26" s="17">
        <v>3948.72</v>
      </c>
      <c r="I26" s="17">
        <v>3948.72</v>
      </c>
      <c r="J26" s="17"/>
      <c r="K26" s="17"/>
      <c r="L26" s="17">
        <v>3948.72</v>
      </c>
      <c r="M26" s="17"/>
      <c r="N26" s="17"/>
      <c r="O26" s="17"/>
      <c r="P26" s="23"/>
      <c r="Q26" s="17"/>
      <c r="R26" s="17"/>
      <c r="S26" s="17"/>
      <c r="T26" s="17"/>
      <c r="U26" s="17"/>
      <c r="V26" s="17"/>
      <c r="W26" s="17"/>
    </row>
    <row r="27" ht="18.75" customHeight="1" spans="1:23">
      <c r="A27" s="56" t="s">
        <v>55</v>
      </c>
      <c r="B27" s="9" t="s">
        <v>182</v>
      </c>
      <c r="C27" s="10" t="s">
        <v>183</v>
      </c>
      <c r="D27" s="9" t="s">
        <v>75</v>
      </c>
      <c r="E27" s="9" t="s">
        <v>76</v>
      </c>
      <c r="F27" s="9" t="s">
        <v>184</v>
      </c>
      <c r="G27" s="9" t="s">
        <v>185</v>
      </c>
      <c r="H27" s="17">
        <v>180210</v>
      </c>
      <c r="I27" s="17">
        <v>180210</v>
      </c>
      <c r="J27" s="17"/>
      <c r="K27" s="17"/>
      <c r="L27" s="17">
        <v>180210</v>
      </c>
      <c r="M27" s="17"/>
      <c r="N27" s="17"/>
      <c r="O27" s="17"/>
      <c r="P27" s="23"/>
      <c r="Q27" s="17"/>
      <c r="R27" s="17"/>
      <c r="S27" s="17"/>
      <c r="T27" s="17"/>
      <c r="U27" s="17"/>
      <c r="V27" s="17"/>
      <c r="W27" s="17"/>
    </row>
    <row r="28" ht="18.75" customHeight="1" spans="1:23">
      <c r="A28" s="56" t="s">
        <v>55</v>
      </c>
      <c r="B28" s="9" t="s">
        <v>182</v>
      </c>
      <c r="C28" s="10" t="s">
        <v>183</v>
      </c>
      <c r="D28" s="9" t="s">
        <v>75</v>
      </c>
      <c r="E28" s="9" t="s">
        <v>76</v>
      </c>
      <c r="F28" s="9" t="s">
        <v>186</v>
      </c>
      <c r="G28" s="9" t="s">
        <v>187</v>
      </c>
      <c r="H28" s="17">
        <v>28140</v>
      </c>
      <c r="I28" s="17">
        <v>28140</v>
      </c>
      <c r="J28" s="17"/>
      <c r="K28" s="17"/>
      <c r="L28" s="17">
        <v>28140</v>
      </c>
      <c r="M28" s="17"/>
      <c r="N28" s="17"/>
      <c r="O28" s="17"/>
      <c r="P28" s="23"/>
      <c r="Q28" s="17"/>
      <c r="R28" s="17"/>
      <c r="S28" s="17"/>
      <c r="T28" s="17"/>
      <c r="U28" s="17"/>
      <c r="V28" s="17"/>
      <c r="W28" s="17"/>
    </row>
    <row r="29" ht="18.75" customHeight="1" spans="1:23">
      <c r="A29" s="56" t="s">
        <v>55</v>
      </c>
      <c r="B29" s="9" t="s">
        <v>182</v>
      </c>
      <c r="C29" s="10" t="s">
        <v>183</v>
      </c>
      <c r="D29" s="9" t="s">
        <v>75</v>
      </c>
      <c r="E29" s="9" t="s">
        <v>76</v>
      </c>
      <c r="F29" s="9" t="s">
        <v>188</v>
      </c>
      <c r="G29" s="9" t="s">
        <v>189</v>
      </c>
      <c r="H29" s="17">
        <v>84000</v>
      </c>
      <c r="I29" s="17">
        <v>84000</v>
      </c>
      <c r="J29" s="17"/>
      <c r="K29" s="17"/>
      <c r="L29" s="17">
        <v>84000</v>
      </c>
      <c r="M29" s="17"/>
      <c r="N29" s="17"/>
      <c r="O29" s="17"/>
      <c r="P29" s="23"/>
      <c r="Q29" s="17"/>
      <c r="R29" s="17"/>
      <c r="S29" s="17"/>
      <c r="T29" s="17"/>
      <c r="U29" s="17"/>
      <c r="V29" s="17"/>
      <c r="W29" s="17"/>
    </row>
    <row r="30" ht="18.75" customHeight="1" spans="1:23">
      <c r="A30" s="56" t="s">
        <v>55</v>
      </c>
      <c r="B30" s="9" t="s">
        <v>182</v>
      </c>
      <c r="C30" s="10" t="s">
        <v>183</v>
      </c>
      <c r="D30" s="9" t="s">
        <v>129</v>
      </c>
      <c r="E30" s="9" t="s">
        <v>83</v>
      </c>
      <c r="F30" s="9" t="s">
        <v>190</v>
      </c>
      <c r="G30" s="9" t="s">
        <v>191</v>
      </c>
      <c r="H30" s="17">
        <v>22060</v>
      </c>
      <c r="I30" s="17">
        <v>22060</v>
      </c>
      <c r="J30" s="17"/>
      <c r="K30" s="17"/>
      <c r="L30" s="17">
        <v>22060</v>
      </c>
      <c r="M30" s="17"/>
      <c r="N30" s="17"/>
      <c r="O30" s="17"/>
      <c r="P30" s="23"/>
      <c r="Q30" s="17"/>
      <c r="R30" s="17"/>
      <c r="S30" s="17"/>
      <c r="T30" s="17"/>
      <c r="U30" s="17"/>
      <c r="V30" s="17"/>
      <c r="W30" s="17"/>
    </row>
    <row r="31" ht="18.75" customHeight="1" spans="1:23">
      <c r="A31" s="56" t="s">
        <v>55</v>
      </c>
      <c r="B31" s="9" t="s">
        <v>182</v>
      </c>
      <c r="C31" s="10" t="s">
        <v>183</v>
      </c>
      <c r="D31" s="9" t="s">
        <v>88</v>
      </c>
      <c r="E31" s="9" t="s">
        <v>89</v>
      </c>
      <c r="F31" s="9" t="s">
        <v>192</v>
      </c>
      <c r="G31" s="9" t="s">
        <v>193</v>
      </c>
      <c r="H31" s="17">
        <v>19800</v>
      </c>
      <c r="I31" s="17">
        <v>19800</v>
      </c>
      <c r="J31" s="17"/>
      <c r="K31" s="17"/>
      <c r="L31" s="17">
        <v>19800</v>
      </c>
      <c r="M31" s="17"/>
      <c r="N31" s="17"/>
      <c r="O31" s="17"/>
      <c r="P31" s="23"/>
      <c r="Q31" s="17"/>
      <c r="R31" s="17"/>
      <c r="S31" s="17"/>
      <c r="T31" s="17"/>
      <c r="U31" s="17"/>
      <c r="V31" s="17"/>
      <c r="W31" s="17"/>
    </row>
    <row r="32" ht="18.75" customHeight="1" spans="1:23">
      <c r="A32" s="56" t="s">
        <v>55</v>
      </c>
      <c r="B32" s="9" t="s">
        <v>194</v>
      </c>
      <c r="C32" s="10" t="s">
        <v>195</v>
      </c>
      <c r="D32" s="9" t="s">
        <v>75</v>
      </c>
      <c r="E32" s="9" t="s">
        <v>76</v>
      </c>
      <c r="F32" s="9" t="s">
        <v>186</v>
      </c>
      <c r="G32" s="9" t="s">
        <v>187</v>
      </c>
      <c r="H32" s="17">
        <v>281400</v>
      </c>
      <c r="I32" s="17">
        <v>281400</v>
      </c>
      <c r="J32" s="17"/>
      <c r="K32" s="17"/>
      <c r="L32" s="17">
        <v>281400</v>
      </c>
      <c r="M32" s="17"/>
      <c r="N32" s="17"/>
      <c r="O32" s="17"/>
      <c r="P32" s="23"/>
      <c r="Q32" s="17"/>
      <c r="R32" s="17"/>
      <c r="S32" s="17"/>
      <c r="T32" s="17"/>
      <c r="U32" s="17"/>
      <c r="V32" s="17"/>
      <c r="W32" s="17"/>
    </row>
    <row r="33" ht="18.75" customHeight="1" spans="1:23">
      <c r="A33" s="56" t="s">
        <v>55</v>
      </c>
      <c r="B33" s="9" t="s">
        <v>196</v>
      </c>
      <c r="C33" s="10" t="s">
        <v>136</v>
      </c>
      <c r="D33" s="9" t="s">
        <v>75</v>
      </c>
      <c r="E33" s="9" t="s">
        <v>76</v>
      </c>
      <c r="F33" s="9" t="s">
        <v>197</v>
      </c>
      <c r="G33" s="9" t="s">
        <v>136</v>
      </c>
      <c r="H33" s="17">
        <v>33600</v>
      </c>
      <c r="I33" s="17">
        <v>33600</v>
      </c>
      <c r="J33" s="17"/>
      <c r="K33" s="17"/>
      <c r="L33" s="17">
        <v>33600</v>
      </c>
      <c r="M33" s="17"/>
      <c r="N33" s="17"/>
      <c r="O33" s="17"/>
      <c r="P33" s="23"/>
      <c r="Q33" s="17"/>
      <c r="R33" s="17"/>
      <c r="S33" s="17"/>
      <c r="T33" s="17"/>
      <c r="U33" s="17"/>
      <c r="V33" s="17"/>
      <c r="W33" s="17"/>
    </row>
    <row r="34" ht="18.75" customHeight="1" spans="1:23">
      <c r="A34" s="56" t="s">
        <v>55</v>
      </c>
      <c r="B34" s="9" t="s">
        <v>198</v>
      </c>
      <c r="C34" s="10" t="s">
        <v>199</v>
      </c>
      <c r="D34" s="9" t="s">
        <v>88</v>
      </c>
      <c r="E34" s="9" t="s">
        <v>89</v>
      </c>
      <c r="F34" s="9" t="s">
        <v>200</v>
      </c>
      <c r="G34" s="9" t="s">
        <v>201</v>
      </c>
      <c r="H34" s="17">
        <v>198000</v>
      </c>
      <c r="I34" s="17">
        <v>198000</v>
      </c>
      <c r="J34" s="17"/>
      <c r="K34" s="17"/>
      <c r="L34" s="17">
        <v>198000</v>
      </c>
      <c r="M34" s="17"/>
      <c r="N34" s="17"/>
      <c r="O34" s="17"/>
      <c r="P34" s="23"/>
      <c r="Q34" s="17"/>
      <c r="R34" s="17"/>
      <c r="S34" s="17"/>
      <c r="T34" s="17"/>
      <c r="U34" s="17"/>
      <c r="V34" s="17"/>
      <c r="W34" s="17"/>
    </row>
    <row r="35" ht="18.75" customHeight="1" spans="1:23">
      <c r="A35" s="56" t="s">
        <v>55</v>
      </c>
      <c r="B35" s="9" t="s">
        <v>202</v>
      </c>
      <c r="C35" s="10" t="s">
        <v>203</v>
      </c>
      <c r="D35" s="9" t="s">
        <v>75</v>
      </c>
      <c r="E35" s="9" t="s">
        <v>76</v>
      </c>
      <c r="F35" s="9" t="s">
        <v>204</v>
      </c>
      <c r="G35" s="9" t="s">
        <v>203</v>
      </c>
      <c r="H35" s="17">
        <v>27000</v>
      </c>
      <c r="I35" s="17">
        <v>27000</v>
      </c>
      <c r="J35" s="17"/>
      <c r="K35" s="17"/>
      <c r="L35" s="17">
        <v>27000</v>
      </c>
      <c r="M35" s="17"/>
      <c r="N35" s="17"/>
      <c r="O35" s="17"/>
      <c r="P35" s="23"/>
      <c r="Q35" s="17"/>
      <c r="R35" s="17"/>
      <c r="S35" s="17"/>
      <c r="T35" s="17"/>
      <c r="U35" s="17"/>
      <c r="V35" s="17"/>
      <c r="W35" s="17"/>
    </row>
    <row r="36" ht="18.75" customHeight="1" spans="1:23">
      <c r="A36" s="56" t="s">
        <v>55</v>
      </c>
      <c r="B36" s="9" t="s">
        <v>202</v>
      </c>
      <c r="C36" s="10" t="s">
        <v>203</v>
      </c>
      <c r="D36" s="9" t="s">
        <v>129</v>
      </c>
      <c r="E36" s="9" t="s">
        <v>83</v>
      </c>
      <c r="F36" s="9" t="s">
        <v>204</v>
      </c>
      <c r="G36" s="9" t="s">
        <v>203</v>
      </c>
      <c r="H36" s="17">
        <v>2000</v>
      </c>
      <c r="I36" s="17">
        <v>2000</v>
      </c>
      <c r="J36" s="17"/>
      <c r="K36" s="17"/>
      <c r="L36" s="17">
        <v>2000</v>
      </c>
      <c r="M36" s="17"/>
      <c r="N36" s="17"/>
      <c r="O36" s="17"/>
      <c r="P36" s="23"/>
      <c r="Q36" s="17"/>
      <c r="R36" s="17"/>
      <c r="S36" s="17"/>
      <c r="T36" s="17"/>
      <c r="U36" s="17"/>
      <c r="V36" s="17"/>
      <c r="W36" s="17"/>
    </row>
    <row r="37" ht="18.75" customHeight="1" spans="1:23">
      <c r="A37" s="56" t="s">
        <v>55</v>
      </c>
      <c r="B37" s="9" t="s">
        <v>205</v>
      </c>
      <c r="C37" s="10" t="s">
        <v>206</v>
      </c>
      <c r="D37" s="9" t="s">
        <v>75</v>
      </c>
      <c r="E37" s="9" t="s">
        <v>76</v>
      </c>
      <c r="F37" s="9" t="s">
        <v>163</v>
      </c>
      <c r="G37" s="9" t="s">
        <v>164</v>
      </c>
      <c r="H37" s="17">
        <v>359736</v>
      </c>
      <c r="I37" s="17">
        <v>359736</v>
      </c>
      <c r="J37" s="17"/>
      <c r="K37" s="17"/>
      <c r="L37" s="17">
        <v>359736</v>
      </c>
      <c r="M37" s="17"/>
      <c r="N37" s="17"/>
      <c r="O37" s="17"/>
      <c r="P37" s="23"/>
      <c r="Q37" s="17"/>
      <c r="R37" s="17"/>
      <c r="S37" s="17"/>
      <c r="T37" s="17"/>
      <c r="U37" s="17"/>
      <c r="V37" s="17"/>
      <c r="W37" s="17"/>
    </row>
    <row r="38" ht="18.75" customHeight="1" spans="1:23">
      <c r="A38" s="56" t="s">
        <v>55</v>
      </c>
      <c r="B38" s="9" t="s">
        <v>205</v>
      </c>
      <c r="C38" s="10" t="s">
        <v>206</v>
      </c>
      <c r="D38" s="9" t="s">
        <v>75</v>
      </c>
      <c r="E38" s="9" t="s">
        <v>76</v>
      </c>
      <c r="F38" s="9" t="s">
        <v>163</v>
      </c>
      <c r="G38" s="9" t="s">
        <v>164</v>
      </c>
      <c r="H38" s="17">
        <v>177183.4</v>
      </c>
      <c r="I38" s="17">
        <v>177183.4</v>
      </c>
      <c r="J38" s="17"/>
      <c r="K38" s="17"/>
      <c r="L38" s="17">
        <v>177183.4</v>
      </c>
      <c r="M38" s="17"/>
      <c r="N38" s="17"/>
      <c r="O38" s="17"/>
      <c r="P38" s="23"/>
      <c r="Q38" s="17"/>
      <c r="R38" s="17"/>
      <c r="S38" s="17"/>
      <c r="T38" s="17"/>
      <c r="U38" s="17"/>
      <c r="V38" s="17"/>
      <c r="W38" s="17"/>
    </row>
    <row r="39" ht="18.75" customHeight="1" spans="1:23">
      <c r="A39" s="56" t="s">
        <v>55</v>
      </c>
      <c r="B39" s="9" t="s">
        <v>207</v>
      </c>
      <c r="C39" s="10" t="s">
        <v>208</v>
      </c>
      <c r="D39" s="9" t="s">
        <v>129</v>
      </c>
      <c r="E39" s="9" t="s">
        <v>83</v>
      </c>
      <c r="F39" s="9" t="s">
        <v>209</v>
      </c>
      <c r="G39" s="9" t="s">
        <v>210</v>
      </c>
      <c r="H39" s="17">
        <v>4800</v>
      </c>
      <c r="I39" s="17">
        <v>4800</v>
      </c>
      <c r="J39" s="17"/>
      <c r="K39" s="17"/>
      <c r="L39" s="17">
        <v>4800</v>
      </c>
      <c r="M39" s="17"/>
      <c r="N39" s="17"/>
      <c r="O39" s="17"/>
      <c r="P39" s="23"/>
      <c r="Q39" s="17"/>
      <c r="R39" s="17"/>
      <c r="S39" s="17"/>
      <c r="T39" s="17"/>
      <c r="U39" s="17"/>
      <c r="V39" s="17"/>
      <c r="W39" s="17"/>
    </row>
    <row r="40" ht="18.75" customHeight="1" spans="1:23">
      <c r="A40" s="56" t="s">
        <v>55</v>
      </c>
      <c r="B40" s="9" t="s">
        <v>207</v>
      </c>
      <c r="C40" s="10" t="s">
        <v>208</v>
      </c>
      <c r="D40" s="9" t="s">
        <v>129</v>
      </c>
      <c r="E40" s="9" t="s">
        <v>83</v>
      </c>
      <c r="F40" s="9" t="s">
        <v>209</v>
      </c>
      <c r="G40" s="9" t="s">
        <v>210</v>
      </c>
      <c r="H40" s="17">
        <v>24024</v>
      </c>
      <c r="I40" s="17">
        <v>24024</v>
      </c>
      <c r="J40" s="17"/>
      <c r="K40" s="17"/>
      <c r="L40" s="17">
        <v>24024</v>
      </c>
      <c r="M40" s="17"/>
      <c r="N40" s="17"/>
      <c r="O40" s="17"/>
      <c r="P40" s="23"/>
      <c r="Q40" s="17"/>
      <c r="R40" s="17"/>
      <c r="S40" s="17"/>
      <c r="T40" s="17"/>
      <c r="U40" s="17"/>
      <c r="V40" s="17"/>
      <c r="W40" s="17"/>
    </row>
    <row r="41" ht="18.75" customHeight="1" spans="1:23">
      <c r="A41" s="56" t="s">
        <v>55</v>
      </c>
      <c r="B41" s="9" t="s">
        <v>207</v>
      </c>
      <c r="C41" s="10" t="s">
        <v>208</v>
      </c>
      <c r="D41" s="9" t="s">
        <v>129</v>
      </c>
      <c r="E41" s="9" t="s">
        <v>83</v>
      </c>
      <c r="F41" s="9" t="s">
        <v>209</v>
      </c>
      <c r="G41" s="9" t="s">
        <v>210</v>
      </c>
      <c r="H41" s="17">
        <v>7176</v>
      </c>
      <c r="I41" s="17">
        <v>7176</v>
      </c>
      <c r="J41" s="17"/>
      <c r="K41" s="17"/>
      <c r="L41" s="17">
        <v>7176</v>
      </c>
      <c r="M41" s="17"/>
      <c r="N41" s="17"/>
      <c r="O41" s="17"/>
      <c r="P41" s="23"/>
      <c r="Q41" s="17"/>
      <c r="R41" s="17"/>
      <c r="S41" s="17"/>
      <c r="T41" s="17"/>
      <c r="U41" s="17"/>
      <c r="V41" s="17"/>
      <c r="W41" s="17"/>
    </row>
    <row r="42" ht="18.75" customHeight="1" spans="1:23">
      <c r="A42" s="56" t="s">
        <v>55</v>
      </c>
      <c r="B42" s="9" t="s">
        <v>211</v>
      </c>
      <c r="C42" s="10" t="s">
        <v>212</v>
      </c>
      <c r="D42" s="9" t="s">
        <v>129</v>
      </c>
      <c r="E42" s="9" t="s">
        <v>83</v>
      </c>
      <c r="F42" s="9" t="s">
        <v>159</v>
      </c>
      <c r="G42" s="9" t="s">
        <v>160</v>
      </c>
      <c r="H42" s="17">
        <v>62436</v>
      </c>
      <c r="I42" s="17">
        <v>62436</v>
      </c>
      <c r="J42" s="17"/>
      <c r="K42" s="17"/>
      <c r="L42" s="17">
        <v>62436</v>
      </c>
      <c r="M42" s="17"/>
      <c r="N42" s="17"/>
      <c r="O42" s="17"/>
      <c r="P42" s="23"/>
      <c r="Q42" s="17"/>
      <c r="R42" s="17"/>
      <c r="S42" s="17"/>
      <c r="T42" s="17"/>
      <c r="U42" s="17"/>
      <c r="V42" s="17"/>
      <c r="W42" s="17"/>
    </row>
    <row r="43" ht="18.75" customHeight="1" spans="1:23">
      <c r="A43" s="56" t="s">
        <v>55</v>
      </c>
      <c r="B43" s="9" t="s">
        <v>211</v>
      </c>
      <c r="C43" s="10" t="s">
        <v>212</v>
      </c>
      <c r="D43" s="9" t="s">
        <v>129</v>
      </c>
      <c r="E43" s="9" t="s">
        <v>83</v>
      </c>
      <c r="F43" s="9" t="s">
        <v>161</v>
      </c>
      <c r="G43" s="9" t="s">
        <v>162</v>
      </c>
      <c r="H43" s="17">
        <v>9000</v>
      </c>
      <c r="I43" s="17">
        <v>9000</v>
      </c>
      <c r="J43" s="17"/>
      <c r="K43" s="17"/>
      <c r="L43" s="17">
        <v>9000</v>
      </c>
      <c r="M43" s="17"/>
      <c r="N43" s="17"/>
      <c r="O43" s="17"/>
      <c r="P43" s="23"/>
      <c r="Q43" s="17"/>
      <c r="R43" s="17"/>
      <c r="S43" s="17"/>
      <c r="T43" s="17"/>
      <c r="U43" s="17"/>
      <c r="V43" s="17"/>
      <c r="W43" s="17"/>
    </row>
    <row r="44" ht="18.75" customHeight="1" spans="1:23">
      <c r="A44" s="56" t="s">
        <v>55</v>
      </c>
      <c r="B44" s="9" t="s">
        <v>211</v>
      </c>
      <c r="C44" s="10" t="s">
        <v>212</v>
      </c>
      <c r="D44" s="9" t="s">
        <v>129</v>
      </c>
      <c r="E44" s="9" t="s">
        <v>83</v>
      </c>
      <c r="F44" s="9" t="s">
        <v>163</v>
      </c>
      <c r="G44" s="9" t="s">
        <v>164</v>
      </c>
      <c r="H44" s="17">
        <v>600</v>
      </c>
      <c r="I44" s="17">
        <v>600</v>
      </c>
      <c r="J44" s="17"/>
      <c r="K44" s="17"/>
      <c r="L44" s="17">
        <v>600</v>
      </c>
      <c r="M44" s="17"/>
      <c r="N44" s="17"/>
      <c r="O44" s="17"/>
      <c r="P44" s="23"/>
      <c r="Q44" s="17"/>
      <c r="R44" s="17"/>
      <c r="S44" s="17"/>
      <c r="T44" s="17"/>
      <c r="U44" s="17"/>
      <c r="V44" s="17"/>
      <c r="W44" s="17"/>
    </row>
    <row r="45" ht="18.75" customHeight="1" spans="1:23">
      <c r="A45" s="56" t="s">
        <v>55</v>
      </c>
      <c r="B45" s="9" t="s">
        <v>211</v>
      </c>
      <c r="C45" s="10" t="s">
        <v>212</v>
      </c>
      <c r="D45" s="9" t="s">
        <v>129</v>
      </c>
      <c r="E45" s="9" t="s">
        <v>83</v>
      </c>
      <c r="F45" s="9" t="s">
        <v>163</v>
      </c>
      <c r="G45" s="9" t="s">
        <v>164</v>
      </c>
      <c r="H45" s="17">
        <v>5203</v>
      </c>
      <c r="I45" s="17">
        <v>5203</v>
      </c>
      <c r="J45" s="17"/>
      <c r="K45" s="17"/>
      <c r="L45" s="17">
        <v>5203</v>
      </c>
      <c r="M45" s="17"/>
      <c r="N45" s="17"/>
      <c r="O45" s="17"/>
      <c r="P45" s="23"/>
      <c r="Q45" s="17"/>
      <c r="R45" s="17"/>
      <c r="S45" s="17"/>
      <c r="T45" s="17"/>
      <c r="U45" s="17"/>
      <c r="V45" s="17"/>
      <c r="W45" s="17"/>
    </row>
    <row r="46" ht="18.75" customHeight="1" spans="1:23">
      <c r="A46" s="56" t="s">
        <v>55</v>
      </c>
      <c r="B46" s="9" t="s">
        <v>211</v>
      </c>
      <c r="C46" s="10" t="s">
        <v>212</v>
      </c>
      <c r="D46" s="9" t="s">
        <v>129</v>
      </c>
      <c r="E46" s="9" t="s">
        <v>83</v>
      </c>
      <c r="F46" s="9" t="s">
        <v>209</v>
      </c>
      <c r="G46" s="9" t="s">
        <v>210</v>
      </c>
      <c r="H46" s="17">
        <v>30000</v>
      </c>
      <c r="I46" s="17">
        <v>30000</v>
      </c>
      <c r="J46" s="17"/>
      <c r="K46" s="17"/>
      <c r="L46" s="17">
        <v>30000</v>
      </c>
      <c r="M46" s="17"/>
      <c r="N46" s="17"/>
      <c r="O46" s="17"/>
      <c r="P46" s="23"/>
      <c r="Q46" s="17"/>
      <c r="R46" s="17"/>
      <c r="S46" s="17"/>
      <c r="T46" s="17"/>
      <c r="U46" s="17"/>
      <c r="V46" s="17"/>
      <c r="W46" s="17"/>
    </row>
    <row r="47" ht="18.75" customHeight="1" spans="1:23">
      <c r="A47" s="56" t="s">
        <v>55</v>
      </c>
      <c r="B47" s="9" t="s">
        <v>211</v>
      </c>
      <c r="C47" s="10" t="s">
        <v>212</v>
      </c>
      <c r="D47" s="9" t="s">
        <v>129</v>
      </c>
      <c r="E47" s="9" t="s">
        <v>83</v>
      </c>
      <c r="F47" s="9" t="s">
        <v>209</v>
      </c>
      <c r="G47" s="9" t="s">
        <v>210</v>
      </c>
      <c r="H47" s="17">
        <v>60000</v>
      </c>
      <c r="I47" s="17">
        <v>60000</v>
      </c>
      <c r="J47" s="17"/>
      <c r="K47" s="17"/>
      <c r="L47" s="17">
        <v>60000</v>
      </c>
      <c r="M47" s="17"/>
      <c r="N47" s="17"/>
      <c r="O47" s="17"/>
      <c r="P47" s="23"/>
      <c r="Q47" s="17"/>
      <c r="R47" s="17"/>
      <c r="S47" s="17"/>
      <c r="T47" s="17"/>
      <c r="U47" s="17"/>
      <c r="V47" s="17"/>
      <c r="W47" s="17"/>
    </row>
    <row r="48" ht="18.75" customHeight="1" spans="1:23">
      <c r="A48" s="56" t="s">
        <v>55</v>
      </c>
      <c r="B48" s="9" t="s">
        <v>213</v>
      </c>
      <c r="C48" s="10" t="s">
        <v>214</v>
      </c>
      <c r="D48" s="9" t="s">
        <v>75</v>
      </c>
      <c r="E48" s="9" t="s">
        <v>76</v>
      </c>
      <c r="F48" s="9" t="s">
        <v>200</v>
      </c>
      <c r="G48" s="9" t="s">
        <v>201</v>
      </c>
      <c r="H48" s="17">
        <v>115994</v>
      </c>
      <c r="I48" s="17">
        <v>115994</v>
      </c>
      <c r="J48" s="17"/>
      <c r="K48" s="17"/>
      <c r="L48" s="17">
        <v>115994</v>
      </c>
      <c r="M48" s="17"/>
      <c r="N48" s="17"/>
      <c r="O48" s="17"/>
      <c r="P48" s="23"/>
      <c r="Q48" s="17"/>
      <c r="R48" s="17"/>
      <c r="S48" s="17"/>
      <c r="T48" s="17"/>
      <c r="U48" s="17"/>
      <c r="V48" s="17"/>
      <c r="W48" s="17"/>
    </row>
    <row r="49" ht="18.75" customHeight="1" spans="1:23">
      <c r="A49" s="56" t="s">
        <v>55</v>
      </c>
      <c r="B49" s="9" t="s">
        <v>213</v>
      </c>
      <c r="C49" s="10" t="s">
        <v>214</v>
      </c>
      <c r="D49" s="9" t="s">
        <v>75</v>
      </c>
      <c r="E49" s="9" t="s">
        <v>76</v>
      </c>
      <c r="F49" s="9" t="s">
        <v>200</v>
      </c>
      <c r="G49" s="9" t="s">
        <v>201</v>
      </c>
      <c r="H49" s="17">
        <v>94232</v>
      </c>
      <c r="I49" s="17">
        <v>94232</v>
      </c>
      <c r="J49" s="17"/>
      <c r="K49" s="17"/>
      <c r="L49" s="17">
        <v>94232</v>
      </c>
      <c r="M49" s="17"/>
      <c r="N49" s="17"/>
      <c r="O49" s="17"/>
      <c r="P49" s="23"/>
      <c r="Q49" s="17"/>
      <c r="R49" s="17"/>
      <c r="S49" s="17"/>
      <c r="T49" s="17"/>
      <c r="U49" s="17"/>
      <c r="V49" s="17"/>
      <c r="W49" s="17"/>
    </row>
    <row r="50" ht="18.75" customHeight="1" spans="1:23">
      <c r="A50" s="56" t="s">
        <v>55</v>
      </c>
      <c r="B50" s="9" t="s">
        <v>213</v>
      </c>
      <c r="C50" s="10" t="s">
        <v>214</v>
      </c>
      <c r="D50" s="9" t="s">
        <v>75</v>
      </c>
      <c r="E50" s="9" t="s">
        <v>76</v>
      </c>
      <c r="F50" s="9" t="s">
        <v>200</v>
      </c>
      <c r="G50" s="9" t="s">
        <v>201</v>
      </c>
      <c r="H50" s="17">
        <v>16711</v>
      </c>
      <c r="I50" s="17">
        <v>16711</v>
      </c>
      <c r="J50" s="17"/>
      <c r="K50" s="17"/>
      <c r="L50" s="17">
        <v>16711</v>
      </c>
      <c r="M50" s="17"/>
      <c r="N50" s="17"/>
      <c r="O50" s="17"/>
      <c r="P50" s="23"/>
      <c r="Q50" s="17"/>
      <c r="R50" s="17"/>
      <c r="S50" s="17"/>
      <c r="T50" s="17"/>
      <c r="U50" s="17"/>
      <c r="V50" s="17"/>
      <c r="W50" s="17"/>
    </row>
    <row r="51" ht="18.75" customHeight="1" spans="1:23">
      <c r="A51" s="12" t="s">
        <v>31</v>
      </c>
      <c r="B51" s="12"/>
      <c r="C51" s="12"/>
      <c r="D51" s="12"/>
      <c r="E51" s="12"/>
      <c r="F51" s="12"/>
      <c r="G51" s="12"/>
      <c r="H51" s="17">
        <v>6843490.33</v>
      </c>
      <c r="I51" s="17">
        <v>6843490.33</v>
      </c>
      <c r="J51" s="17"/>
      <c r="K51" s="17"/>
      <c r="L51" s="17">
        <v>6843490.33</v>
      </c>
      <c r="M51" s="17"/>
      <c r="N51" s="17"/>
      <c r="O51" s="17"/>
      <c r="P51" s="17"/>
      <c r="Q51" s="17"/>
      <c r="R51" s="17"/>
      <c r="S51" s="17"/>
      <c r="T51" s="17"/>
      <c r="U51" s="17"/>
      <c r="V51" s="17"/>
      <c r="W51" s="17"/>
    </row>
  </sheetData>
  <mergeCells count="30">
    <mergeCell ref="A3:W3"/>
    <mergeCell ref="A4:G4"/>
    <mergeCell ref="I5:W5"/>
    <mergeCell ref="I6:M6"/>
    <mergeCell ref="N6:P6"/>
    <mergeCell ref="R6:W6"/>
    <mergeCell ref="A51:G51"/>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topLeftCell="C1" workbookViewId="0">
      <pane ySplit="1" topLeftCell="A2" activePane="bottomLeft" state="frozen"/>
      <selection/>
      <selection pane="bottomLeft" activeCell="D11" sqref="D11"/>
    </sheetView>
  </sheetViews>
  <sheetFormatPr defaultColWidth="8.85" defaultRowHeight="15" customHeight="1"/>
  <cols>
    <col min="1" max="3" width="28.575" customWidth="1"/>
    <col min="4" max="4" width="30.625"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215</v>
      </c>
    </row>
    <row r="3" ht="45" customHeight="1" spans="1:23">
      <c r="A3" s="4" t="s">
        <v>216</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"单位名称："&amp;"元江哈尼族彝族傣族自治县人大常委会办公室"</f>
        <v>单位名称：元江哈尼族彝族傣族自治县人大常委会办公室</v>
      </c>
      <c r="B4" s="5"/>
      <c r="C4" s="5"/>
      <c r="D4" s="5"/>
      <c r="E4" s="5"/>
      <c r="F4" s="5"/>
      <c r="G4" s="5"/>
      <c r="H4" s="5"/>
      <c r="I4" s="53"/>
      <c r="J4" s="53"/>
      <c r="K4" s="53"/>
      <c r="L4" s="53"/>
      <c r="M4" s="53"/>
      <c r="N4" s="6"/>
      <c r="O4" s="6"/>
      <c r="P4" s="6"/>
      <c r="Q4" s="6"/>
      <c r="R4" s="6"/>
      <c r="S4" s="6"/>
      <c r="T4" s="6"/>
      <c r="U4" s="6"/>
      <c r="V4" s="6"/>
      <c r="W4" s="6" t="s">
        <v>28</v>
      </c>
    </row>
    <row r="5" ht="18.75" customHeight="1" spans="1:23">
      <c r="A5" s="13" t="s">
        <v>217</v>
      </c>
      <c r="B5" s="13" t="s">
        <v>142</v>
      </c>
      <c r="C5" s="13" t="s">
        <v>143</v>
      </c>
      <c r="D5" s="13" t="s">
        <v>218</v>
      </c>
      <c r="E5" s="13" t="s">
        <v>144</v>
      </c>
      <c r="F5" s="13" t="s">
        <v>145</v>
      </c>
      <c r="G5" s="13" t="s">
        <v>219</v>
      </c>
      <c r="H5" s="13" t="s">
        <v>147</v>
      </c>
      <c r="I5" s="29" t="s">
        <v>31</v>
      </c>
      <c r="J5" s="29" t="s">
        <v>220</v>
      </c>
      <c r="K5" s="13"/>
      <c r="L5" s="13"/>
      <c r="M5" s="13"/>
      <c r="N5" s="13" t="s">
        <v>149</v>
      </c>
      <c r="O5" s="13"/>
      <c r="P5" s="13"/>
      <c r="Q5" s="13" t="s">
        <v>37</v>
      </c>
      <c r="R5" s="13" t="s">
        <v>62</v>
      </c>
      <c r="S5" s="13"/>
      <c r="T5" s="13"/>
      <c r="U5" s="13"/>
      <c r="V5" s="13"/>
      <c r="W5" s="13"/>
    </row>
    <row r="6" ht="18.75" customHeight="1" spans="1:23">
      <c r="A6" s="13"/>
      <c r="B6" s="13"/>
      <c r="C6" s="13"/>
      <c r="D6" s="13"/>
      <c r="E6" s="13"/>
      <c r="F6" s="13"/>
      <c r="G6" s="13"/>
      <c r="H6" s="13"/>
      <c r="I6" s="29" t="s">
        <v>150</v>
      </c>
      <c r="J6" s="29"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29"/>
      <c r="J7" s="29"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29"/>
      <c r="J8" s="29" t="s">
        <v>33</v>
      </c>
      <c r="K8" s="13" t="s">
        <v>221</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222</v>
      </c>
      <c r="D10" s="9"/>
      <c r="E10" s="9"/>
      <c r="F10" s="9"/>
      <c r="G10" s="9"/>
      <c r="H10" s="9"/>
      <c r="I10" s="11">
        <v>40296</v>
      </c>
      <c r="J10" s="11">
        <v>40296</v>
      </c>
      <c r="K10" s="11">
        <v>40296</v>
      </c>
      <c r="L10" s="11"/>
      <c r="M10" s="11"/>
      <c r="N10" s="11"/>
      <c r="O10" s="11"/>
      <c r="P10" s="11"/>
      <c r="Q10" s="11"/>
      <c r="R10" s="11"/>
      <c r="S10" s="11"/>
      <c r="T10" s="11"/>
      <c r="U10" s="11"/>
      <c r="V10" s="11"/>
      <c r="W10" s="11"/>
    </row>
    <row r="11" ht="18.75" customHeight="1" spans="1:23">
      <c r="A11" s="9" t="s">
        <v>223</v>
      </c>
      <c r="B11" s="9" t="s">
        <v>224</v>
      </c>
      <c r="C11" s="10" t="s">
        <v>222</v>
      </c>
      <c r="D11" s="9" t="s">
        <v>55</v>
      </c>
      <c r="E11" s="9" t="s">
        <v>130</v>
      </c>
      <c r="F11" s="9" t="s">
        <v>94</v>
      </c>
      <c r="G11" s="9" t="s">
        <v>200</v>
      </c>
      <c r="H11" s="9" t="s">
        <v>201</v>
      </c>
      <c r="I11" s="11">
        <v>40296</v>
      </c>
      <c r="J11" s="11">
        <v>40296</v>
      </c>
      <c r="K11" s="11">
        <v>40296</v>
      </c>
      <c r="L11" s="11"/>
      <c r="M11" s="11"/>
      <c r="N11" s="11"/>
      <c r="O11" s="11"/>
      <c r="P11" s="11"/>
      <c r="Q11" s="11"/>
      <c r="R11" s="11"/>
      <c r="S11" s="11"/>
      <c r="T11" s="11"/>
      <c r="U11" s="11"/>
      <c r="V11" s="11"/>
      <c r="W11" s="11"/>
    </row>
    <row r="12" ht="18.75" customHeight="1" spans="1:23">
      <c r="A12" s="23"/>
      <c r="B12" s="23"/>
      <c r="C12" s="10" t="s">
        <v>225</v>
      </c>
      <c r="D12" s="23"/>
      <c r="E12" s="23"/>
      <c r="F12" s="23"/>
      <c r="G12" s="23"/>
      <c r="H12" s="23"/>
      <c r="I12" s="11">
        <v>642000</v>
      </c>
      <c r="J12" s="11">
        <v>642000</v>
      </c>
      <c r="K12" s="11">
        <v>642000</v>
      </c>
      <c r="L12" s="11"/>
      <c r="M12" s="11"/>
      <c r="N12" s="11"/>
      <c r="O12" s="11"/>
      <c r="P12" s="23"/>
      <c r="Q12" s="11"/>
      <c r="R12" s="11"/>
      <c r="S12" s="11"/>
      <c r="T12" s="11"/>
      <c r="U12" s="11"/>
      <c r="V12" s="11"/>
      <c r="W12" s="11"/>
    </row>
    <row r="13" ht="18.75" customHeight="1" spans="1:23">
      <c r="A13" s="9" t="s">
        <v>226</v>
      </c>
      <c r="B13" s="9" t="s">
        <v>227</v>
      </c>
      <c r="C13" s="10" t="s">
        <v>225</v>
      </c>
      <c r="D13" s="9" t="s">
        <v>55</v>
      </c>
      <c r="E13" s="9" t="s">
        <v>79</v>
      </c>
      <c r="F13" s="9" t="s">
        <v>80</v>
      </c>
      <c r="G13" s="9" t="s">
        <v>228</v>
      </c>
      <c r="H13" s="9" t="s">
        <v>229</v>
      </c>
      <c r="I13" s="11">
        <v>570000</v>
      </c>
      <c r="J13" s="11">
        <v>570000</v>
      </c>
      <c r="K13" s="11">
        <v>570000</v>
      </c>
      <c r="L13" s="11"/>
      <c r="M13" s="11"/>
      <c r="N13" s="11"/>
      <c r="O13" s="11"/>
      <c r="P13" s="23"/>
      <c r="Q13" s="11"/>
      <c r="R13" s="11"/>
      <c r="S13" s="11"/>
      <c r="T13" s="11"/>
      <c r="U13" s="11"/>
      <c r="V13" s="11"/>
      <c r="W13" s="11"/>
    </row>
    <row r="14" ht="18.75" customHeight="1" spans="1:23">
      <c r="A14" s="9" t="s">
        <v>226</v>
      </c>
      <c r="B14" s="9" t="s">
        <v>227</v>
      </c>
      <c r="C14" s="10" t="s">
        <v>225</v>
      </c>
      <c r="D14" s="9" t="s">
        <v>55</v>
      </c>
      <c r="E14" s="9" t="s">
        <v>79</v>
      </c>
      <c r="F14" s="9" t="s">
        <v>80</v>
      </c>
      <c r="G14" s="9" t="s">
        <v>228</v>
      </c>
      <c r="H14" s="9" t="s">
        <v>229</v>
      </c>
      <c r="I14" s="11">
        <v>72000</v>
      </c>
      <c r="J14" s="11">
        <v>72000</v>
      </c>
      <c r="K14" s="11">
        <v>72000</v>
      </c>
      <c r="L14" s="11"/>
      <c r="M14" s="11"/>
      <c r="N14" s="11"/>
      <c r="O14" s="11"/>
      <c r="P14" s="23"/>
      <c r="Q14" s="11"/>
      <c r="R14" s="11"/>
      <c r="S14" s="11"/>
      <c r="T14" s="11"/>
      <c r="U14" s="11"/>
      <c r="V14" s="11"/>
      <c r="W14" s="11"/>
    </row>
    <row r="15" ht="18.75" customHeight="1" spans="1:23">
      <c r="A15" s="23"/>
      <c r="B15" s="23"/>
      <c r="C15" s="10" t="s">
        <v>230</v>
      </c>
      <c r="D15" s="23"/>
      <c r="E15" s="23"/>
      <c r="F15" s="23"/>
      <c r="G15" s="23"/>
      <c r="H15" s="23"/>
      <c r="I15" s="11">
        <v>518532</v>
      </c>
      <c r="J15" s="11">
        <v>518532</v>
      </c>
      <c r="K15" s="11">
        <v>518532</v>
      </c>
      <c r="L15" s="11"/>
      <c r="M15" s="11"/>
      <c r="N15" s="11"/>
      <c r="O15" s="11"/>
      <c r="P15" s="23"/>
      <c r="Q15" s="11"/>
      <c r="R15" s="11"/>
      <c r="S15" s="11"/>
      <c r="T15" s="11"/>
      <c r="U15" s="11"/>
      <c r="V15" s="11"/>
      <c r="W15" s="11"/>
    </row>
    <row r="16" ht="18.75" customHeight="1" spans="1:23">
      <c r="A16" s="9" t="s">
        <v>223</v>
      </c>
      <c r="B16" s="9" t="s">
        <v>231</v>
      </c>
      <c r="C16" s="10" t="s">
        <v>230</v>
      </c>
      <c r="D16" s="9" t="s">
        <v>55</v>
      </c>
      <c r="E16" s="9" t="s">
        <v>130</v>
      </c>
      <c r="F16" s="9" t="s">
        <v>94</v>
      </c>
      <c r="G16" s="9" t="s">
        <v>232</v>
      </c>
      <c r="H16" s="9" t="s">
        <v>233</v>
      </c>
      <c r="I16" s="11">
        <v>518532</v>
      </c>
      <c r="J16" s="11">
        <v>518532</v>
      </c>
      <c r="K16" s="11">
        <v>518532</v>
      </c>
      <c r="L16" s="11"/>
      <c r="M16" s="11"/>
      <c r="N16" s="11"/>
      <c r="O16" s="11"/>
      <c r="P16" s="23"/>
      <c r="Q16" s="11"/>
      <c r="R16" s="11"/>
      <c r="S16" s="11"/>
      <c r="T16" s="11"/>
      <c r="U16" s="11"/>
      <c r="V16" s="11"/>
      <c r="W16" s="11"/>
    </row>
    <row r="17" ht="18.75" customHeight="1" spans="1:23">
      <c r="A17" s="23"/>
      <c r="B17" s="23"/>
      <c r="C17" s="10" t="s">
        <v>234</v>
      </c>
      <c r="D17" s="23"/>
      <c r="E17" s="23"/>
      <c r="F17" s="23"/>
      <c r="G17" s="23"/>
      <c r="H17" s="23"/>
      <c r="I17" s="11">
        <v>342000</v>
      </c>
      <c r="J17" s="11">
        <v>342000</v>
      </c>
      <c r="K17" s="11">
        <v>342000</v>
      </c>
      <c r="L17" s="11"/>
      <c r="M17" s="11"/>
      <c r="N17" s="11"/>
      <c r="O17" s="11"/>
      <c r="P17" s="23"/>
      <c r="Q17" s="11"/>
      <c r="R17" s="11"/>
      <c r="S17" s="11"/>
      <c r="T17" s="11"/>
      <c r="U17" s="11"/>
      <c r="V17" s="11"/>
      <c r="W17" s="11"/>
    </row>
    <row r="18" ht="18.75" customHeight="1" spans="1:23">
      <c r="A18" s="9" t="s">
        <v>226</v>
      </c>
      <c r="B18" s="9" t="s">
        <v>235</v>
      </c>
      <c r="C18" s="10" t="s">
        <v>234</v>
      </c>
      <c r="D18" s="9" t="s">
        <v>55</v>
      </c>
      <c r="E18" s="9" t="s">
        <v>81</v>
      </c>
      <c r="F18" s="9" t="s">
        <v>82</v>
      </c>
      <c r="G18" s="9" t="s">
        <v>184</v>
      </c>
      <c r="H18" s="9" t="s">
        <v>185</v>
      </c>
      <c r="I18" s="11">
        <v>342000</v>
      </c>
      <c r="J18" s="11">
        <v>342000</v>
      </c>
      <c r="K18" s="11">
        <v>342000</v>
      </c>
      <c r="L18" s="11"/>
      <c r="M18" s="11"/>
      <c r="N18" s="11"/>
      <c r="O18" s="11"/>
      <c r="P18" s="23"/>
      <c r="Q18" s="11"/>
      <c r="R18" s="11"/>
      <c r="S18" s="11"/>
      <c r="T18" s="11"/>
      <c r="U18" s="11"/>
      <c r="V18" s="11"/>
      <c r="W18" s="11"/>
    </row>
    <row r="19" ht="18.75" customHeight="1" spans="1:23">
      <c r="A19" s="23"/>
      <c r="B19" s="23"/>
      <c r="C19" s="10" t="s">
        <v>236</v>
      </c>
      <c r="D19" s="23"/>
      <c r="E19" s="23"/>
      <c r="F19" s="23"/>
      <c r="G19" s="23"/>
      <c r="H19" s="23"/>
      <c r="I19" s="11">
        <v>500000</v>
      </c>
      <c r="J19" s="11">
        <v>500000</v>
      </c>
      <c r="K19" s="11">
        <v>500000</v>
      </c>
      <c r="L19" s="11"/>
      <c r="M19" s="11"/>
      <c r="N19" s="11"/>
      <c r="O19" s="11"/>
      <c r="P19" s="23"/>
      <c r="Q19" s="11"/>
      <c r="R19" s="11"/>
      <c r="S19" s="11"/>
      <c r="T19" s="11"/>
      <c r="U19" s="11"/>
      <c r="V19" s="11"/>
      <c r="W19" s="11"/>
    </row>
    <row r="20" ht="18.75" customHeight="1" spans="1:23">
      <c r="A20" s="9" t="s">
        <v>226</v>
      </c>
      <c r="B20" s="9" t="s">
        <v>237</v>
      </c>
      <c r="C20" s="10" t="s">
        <v>236</v>
      </c>
      <c r="D20" s="9" t="s">
        <v>55</v>
      </c>
      <c r="E20" s="9" t="s">
        <v>77</v>
      </c>
      <c r="F20" s="9" t="s">
        <v>78</v>
      </c>
      <c r="G20" s="9" t="s">
        <v>238</v>
      </c>
      <c r="H20" s="9" t="s">
        <v>239</v>
      </c>
      <c r="I20" s="11">
        <v>500000</v>
      </c>
      <c r="J20" s="11">
        <v>500000</v>
      </c>
      <c r="K20" s="11">
        <v>500000</v>
      </c>
      <c r="L20" s="11"/>
      <c r="M20" s="11"/>
      <c r="N20" s="11"/>
      <c r="O20" s="11"/>
      <c r="P20" s="23"/>
      <c r="Q20" s="11"/>
      <c r="R20" s="11"/>
      <c r="S20" s="11"/>
      <c r="T20" s="11"/>
      <c r="U20" s="11"/>
      <c r="V20" s="11"/>
      <c r="W20" s="11"/>
    </row>
    <row r="21" ht="18.75" customHeight="1" spans="1:23">
      <c r="A21" s="12" t="s">
        <v>31</v>
      </c>
      <c r="B21" s="12"/>
      <c r="C21" s="12"/>
      <c r="D21" s="12"/>
      <c r="E21" s="12"/>
      <c r="F21" s="12"/>
      <c r="G21" s="12"/>
      <c r="H21" s="12"/>
      <c r="I21" s="11">
        <v>2042828</v>
      </c>
      <c r="J21" s="11">
        <v>2042828</v>
      </c>
      <c r="K21" s="11">
        <v>2042828</v>
      </c>
      <c r="L21" s="11"/>
      <c r="M21" s="11"/>
      <c r="N21" s="11"/>
      <c r="O21" s="11"/>
      <c r="P21" s="11"/>
      <c r="Q21" s="11"/>
      <c r="R21" s="11"/>
      <c r="S21" s="11"/>
      <c r="T21" s="11"/>
      <c r="U21" s="11"/>
      <c r="V21" s="11"/>
      <c r="W21" s="11"/>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1"/>
  <sheetViews>
    <sheetView showZeros="0" workbookViewId="0">
      <pane ySplit="1" topLeftCell="A14" activePane="bottomLeft" state="frozen"/>
      <selection/>
      <selection pane="bottomLeft" activeCell="B35" sqref="B35"/>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240</v>
      </c>
      <c r="B2" s="20"/>
      <c r="C2" s="20"/>
      <c r="D2" s="20"/>
      <c r="E2" s="20"/>
      <c r="F2" s="20"/>
      <c r="G2" s="20"/>
      <c r="H2" s="20"/>
      <c r="I2" s="20"/>
      <c r="J2" s="20"/>
    </row>
    <row r="3" ht="45" customHeight="1" spans="1:10">
      <c r="A3" s="31" t="s">
        <v>241</v>
      </c>
      <c r="B3" s="31"/>
      <c r="C3" s="31"/>
      <c r="D3" s="31"/>
      <c r="E3" s="31"/>
      <c r="F3" s="31"/>
      <c r="G3" s="31"/>
      <c r="H3" s="31"/>
      <c r="I3" s="31"/>
      <c r="J3" s="31"/>
    </row>
    <row r="4" ht="20.25" customHeight="1" spans="1:10">
      <c r="A4" s="19" t="str">
        <f>"单位名称："&amp;"元江哈尼族彝族傣族自治县人大常委会办公室"</f>
        <v>单位名称：元江哈尼族彝族傣族自治县人大常委会办公室</v>
      </c>
      <c r="B4" s="19"/>
      <c r="C4" s="19"/>
      <c r="D4" s="19"/>
      <c r="E4" s="19"/>
      <c r="F4" s="19"/>
      <c r="G4" s="19"/>
      <c r="H4" s="19"/>
      <c r="I4" s="19"/>
      <c r="J4" s="19"/>
    </row>
    <row r="5" ht="20.25" customHeight="1" spans="1:10">
      <c r="A5" s="32" t="s">
        <v>242</v>
      </c>
      <c r="B5" s="32" t="s">
        <v>243</v>
      </c>
      <c r="C5" s="32" t="s">
        <v>244</v>
      </c>
      <c r="D5" s="32" t="s">
        <v>245</v>
      </c>
      <c r="E5" s="32" t="s">
        <v>246</v>
      </c>
      <c r="F5" s="32" t="s">
        <v>247</v>
      </c>
      <c r="G5" s="32" t="s">
        <v>248</v>
      </c>
      <c r="H5" s="32" t="s">
        <v>249</v>
      </c>
      <c r="I5" s="32" t="s">
        <v>250</v>
      </c>
      <c r="J5" s="32" t="s">
        <v>251</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55</v>
      </c>
      <c r="B8" s="23"/>
      <c r="C8" s="23"/>
      <c r="E8" s="39"/>
      <c r="F8" s="39"/>
      <c r="G8" s="39"/>
      <c r="H8" s="39"/>
      <c r="I8" s="39"/>
      <c r="J8" s="39"/>
    </row>
    <row r="9" ht="20.25" customHeight="1" spans="1:10">
      <c r="A9" s="49" t="s">
        <v>234</v>
      </c>
      <c r="B9" s="23" t="s">
        <v>252</v>
      </c>
      <c r="C9" s="24"/>
      <c r="D9" s="24"/>
      <c r="E9" s="39"/>
      <c r="F9" s="39"/>
      <c r="G9" s="39"/>
      <c r="H9" s="39"/>
      <c r="I9" s="39"/>
      <c r="J9" s="39"/>
    </row>
    <row r="10" ht="20.25" customHeight="1" spans="1:10">
      <c r="A10" s="23"/>
      <c r="B10" s="23"/>
      <c r="C10" s="23" t="s">
        <v>253</v>
      </c>
      <c r="D10" s="50" t="s">
        <v>254</v>
      </c>
      <c r="E10" s="51" t="s">
        <v>255</v>
      </c>
      <c r="F10" s="40" t="s">
        <v>256</v>
      </c>
      <c r="G10" s="24" t="s">
        <v>257</v>
      </c>
      <c r="H10" s="40" t="s">
        <v>258</v>
      </c>
      <c r="I10" s="40" t="s">
        <v>259</v>
      </c>
      <c r="J10" s="51" t="s">
        <v>260</v>
      </c>
    </row>
    <row r="11" ht="20.25" customHeight="1" spans="1:10">
      <c r="A11" s="23"/>
      <c r="B11" s="23"/>
      <c r="C11" s="23" t="s">
        <v>253</v>
      </c>
      <c r="D11" s="50" t="s">
        <v>254</v>
      </c>
      <c r="E11" s="51" t="s">
        <v>261</v>
      </c>
      <c r="F11" s="40" t="s">
        <v>256</v>
      </c>
      <c r="G11" s="24" t="s">
        <v>262</v>
      </c>
      <c r="H11" s="40" t="s">
        <v>263</v>
      </c>
      <c r="I11" s="40" t="s">
        <v>259</v>
      </c>
      <c r="J11" s="51" t="s">
        <v>264</v>
      </c>
    </row>
    <row r="12" ht="20.25" customHeight="1" spans="1:10">
      <c r="A12" s="23"/>
      <c r="B12" s="23"/>
      <c r="C12" s="23" t="s">
        <v>253</v>
      </c>
      <c r="D12" s="50" t="s">
        <v>265</v>
      </c>
      <c r="E12" s="51" t="s">
        <v>266</v>
      </c>
      <c r="F12" s="40" t="s">
        <v>256</v>
      </c>
      <c r="G12" s="24" t="s">
        <v>46</v>
      </c>
      <c r="H12" s="40" t="s">
        <v>267</v>
      </c>
      <c r="I12" s="40" t="s">
        <v>259</v>
      </c>
      <c r="J12" s="51" t="s">
        <v>268</v>
      </c>
    </row>
    <row r="13" ht="20.25" customHeight="1" spans="1:10">
      <c r="A13" s="23"/>
      <c r="B13" s="23"/>
      <c r="C13" s="23" t="s">
        <v>269</v>
      </c>
      <c r="D13" s="50" t="s">
        <v>270</v>
      </c>
      <c r="E13" s="51" t="s">
        <v>271</v>
      </c>
      <c r="F13" s="40" t="s">
        <v>272</v>
      </c>
      <c r="G13" s="24" t="s">
        <v>273</v>
      </c>
      <c r="H13" s="40" t="s">
        <v>274</v>
      </c>
      <c r="I13" s="40" t="s">
        <v>259</v>
      </c>
      <c r="J13" s="51" t="s">
        <v>275</v>
      </c>
    </row>
    <row r="14" ht="20.25" customHeight="1" spans="1:10">
      <c r="A14" s="23"/>
      <c r="B14" s="23"/>
      <c r="C14" s="23" t="s">
        <v>276</v>
      </c>
      <c r="D14" s="50" t="s">
        <v>277</v>
      </c>
      <c r="E14" s="51" t="s">
        <v>278</v>
      </c>
      <c r="F14" s="40" t="s">
        <v>272</v>
      </c>
      <c r="G14" s="24" t="s">
        <v>279</v>
      </c>
      <c r="H14" s="40" t="s">
        <v>280</v>
      </c>
      <c r="I14" s="40" t="s">
        <v>259</v>
      </c>
      <c r="J14" s="51" t="s">
        <v>281</v>
      </c>
    </row>
    <row r="15" ht="20.25" customHeight="1" spans="1:10">
      <c r="A15" s="49" t="s">
        <v>225</v>
      </c>
      <c r="B15" s="23" t="s">
        <v>282</v>
      </c>
      <c r="C15" s="23"/>
      <c r="D15" s="23"/>
      <c r="E15" s="23"/>
      <c r="F15" s="23"/>
      <c r="G15" s="23"/>
      <c r="H15" s="23"/>
      <c r="I15" s="23"/>
      <c r="J15" s="23"/>
    </row>
    <row r="16" ht="20.25" customHeight="1" spans="1:10">
      <c r="A16" s="23"/>
      <c r="B16" s="23"/>
      <c r="C16" s="23" t="s">
        <v>253</v>
      </c>
      <c r="D16" s="50" t="s">
        <v>254</v>
      </c>
      <c r="E16" s="51" t="s">
        <v>283</v>
      </c>
      <c r="F16" s="40" t="s">
        <v>272</v>
      </c>
      <c r="G16" s="24" t="s">
        <v>50</v>
      </c>
      <c r="H16" s="40" t="s">
        <v>267</v>
      </c>
      <c r="I16" s="40" t="s">
        <v>259</v>
      </c>
      <c r="J16" s="51" t="s">
        <v>284</v>
      </c>
    </row>
    <row r="17" ht="20.25" customHeight="1" spans="1:10">
      <c r="A17" s="23"/>
      <c r="B17" s="23"/>
      <c r="C17" s="23" t="s">
        <v>253</v>
      </c>
      <c r="D17" s="50" t="s">
        <v>254</v>
      </c>
      <c r="E17" s="51" t="s">
        <v>285</v>
      </c>
      <c r="F17" s="40" t="s">
        <v>272</v>
      </c>
      <c r="G17" s="24" t="s">
        <v>286</v>
      </c>
      <c r="H17" s="40" t="s">
        <v>274</v>
      </c>
      <c r="I17" s="40" t="s">
        <v>259</v>
      </c>
      <c r="J17" s="51" t="s">
        <v>287</v>
      </c>
    </row>
    <row r="18" ht="20.25" customHeight="1" spans="1:10">
      <c r="A18" s="23"/>
      <c r="B18" s="23"/>
      <c r="C18" s="23" t="s">
        <v>253</v>
      </c>
      <c r="D18" s="50" t="s">
        <v>254</v>
      </c>
      <c r="E18" s="51" t="s">
        <v>288</v>
      </c>
      <c r="F18" s="40" t="s">
        <v>289</v>
      </c>
      <c r="G18" s="24" t="s">
        <v>290</v>
      </c>
      <c r="H18" s="40" t="s">
        <v>291</v>
      </c>
      <c r="I18" s="40" t="s">
        <v>259</v>
      </c>
      <c r="J18" s="51" t="s">
        <v>292</v>
      </c>
    </row>
    <row r="19" ht="20.25" customHeight="1" spans="1:10">
      <c r="A19" s="23"/>
      <c r="B19" s="23"/>
      <c r="C19" s="23" t="s">
        <v>253</v>
      </c>
      <c r="D19" s="50" t="s">
        <v>293</v>
      </c>
      <c r="E19" s="51" t="s">
        <v>294</v>
      </c>
      <c r="F19" s="40" t="s">
        <v>272</v>
      </c>
      <c r="G19" s="24" t="s">
        <v>279</v>
      </c>
      <c r="H19" s="40" t="s">
        <v>280</v>
      </c>
      <c r="I19" s="40" t="s">
        <v>259</v>
      </c>
      <c r="J19" s="51" t="s">
        <v>295</v>
      </c>
    </row>
    <row r="20" ht="20.25" customHeight="1" spans="1:10">
      <c r="A20" s="23"/>
      <c r="B20" s="23"/>
      <c r="C20" s="23" t="s">
        <v>269</v>
      </c>
      <c r="D20" s="50" t="s">
        <v>270</v>
      </c>
      <c r="E20" s="51" t="s">
        <v>296</v>
      </c>
      <c r="F20" s="40" t="s">
        <v>256</v>
      </c>
      <c r="G20" s="24" t="s">
        <v>297</v>
      </c>
      <c r="H20" s="40" t="s">
        <v>298</v>
      </c>
      <c r="I20" s="40" t="s">
        <v>299</v>
      </c>
      <c r="J20" s="51" t="s">
        <v>300</v>
      </c>
    </row>
    <row r="21" ht="20.25" customHeight="1" spans="1:10">
      <c r="A21" s="23"/>
      <c r="B21" s="23"/>
      <c r="C21" s="23" t="s">
        <v>276</v>
      </c>
      <c r="D21" s="50" t="s">
        <v>277</v>
      </c>
      <c r="E21" s="51" t="s">
        <v>301</v>
      </c>
      <c r="F21" s="40" t="s">
        <v>272</v>
      </c>
      <c r="G21" s="24" t="s">
        <v>279</v>
      </c>
      <c r="H21" s="40" t="s">
        <v>280</v>
      </c>
      <c r="I21" s="40" t="s">
        <v>259</v>
      </c>
      <c r="J21" s="51" t="s">
        <v>302</v>
      </c>
    </row>
    <row r="22" ht="20.25" customHeight="1" spans="1:10">
      <c r="A22" s="49" t="s">
        <v>236</v>
      </c>
      <c r="B22" s="23" t="s">
        <v>303</v>
      </c>
      <c r="C22" s="23"/>
      <c r="D22" s="23"/>
      <c r="E22" s="23"/>
      <c r="F22" s="23"/>
      <c r="G22" s="23"/>
      <c r="H22" s="23"/>
      <c r="I22" s="23"/>
      <c r="J22" s="23"/>
    </row>
    <row r="23" ht="20.25" customHeight="1" spans="1:10">
      <c r="A23" s="23"/>
      <c r="B23" s="23"/>
      <c r="C23" s="23" t="s">
        <v>253</v>
      </c>
      <c r="D23" s="50" t="s">
        <v>254</v>
      </c>
      <c r="E23" s="51" t="s">
        <v>304</v>
      </c>
      <c r="F23" s="40" t="s">
        <v>256</v>
      </c>
      <c r="G23" s="24" t="s">
        <v>70</v>
      </c>
      <c r="H23" s="40" t="s">
        <v>305</v>
      </c>
      <c r="I23" s="40" t="s">
        <v>259</v>
      </c>
      <c r="J23" s="51" t="s">
        <v>306</v>
      </c>
    </row>
    <row r="24" ht="20.25" customHeight="1" spans="1:10">
      <c r="A24" s="23"/>
      <c r="B24" s="23"/>
      <c r="C24" s="23" t="s">
        <v>253</v>
      </c>
      <c r="D24" s="50" t="s">
        <v>293</v>
      </c>
      <c r="E24" s="51" t="s">
        <v>307</v>
      </c>
      <c r="F24" s="40" t="s">
        <v>272</v>
      </c>
      <c r="G24" s="24" t="s">
        <v>308</v>
      </c>
      <c r="H24" s="40" t="s">
        <v>280</v>
      </c>
      <c r="I24" s="40" t="s">
        <v>259</v>
      </c>
      <c r="J24" s="51" t="s">
        <v>309</v>
      </c>
    </row>
    <row r="25" ht="20.25" customHeight="1" spans="1:10">
      <c r="A25" s="23"/>
      <c r="B25" s="23"/>
      <c r="C25" s="23" t="s">
        <v>253</v>
      </c>
      <c r="D25" s="50" t="s">
        <v>265</v>
      </c>
      <c r="E25" s="51" t="s">
        <v>310</v>
      </c>
      <c r="F25" s="40" t="s">
        <v>272</v>
      </c>
      <c r="G25" s="24" t="s">
        <v>308</v>
      </c>
      <c r="H25" s="40" t="s">
        <v>280</v>
      </c>
      <c r="I25" s="40" t="s">
        <v>259</v>
      </c>
      <c r="J25" s="51" t="s">
        <v>311</v>
      </c>
    </row>
    <row r="26" ht="20.25" customHeight="1" spans="1:10">
      <c r="A26" s="23"/>
      <c r="B26" s="23"/>
      <c r="C26" s="23" t="s">
        <v>269</v>
      </c>
      <c r="D26" s="50" t="s">
        <v>270</v>
      </c>
      <c r="E26" s="51" t="s">
        <v>312</v>
      </c>
      <c r="F26" s="40" t="s">
        <v>272</v>
      </c>
      <c r="G26" s="24" t="s">
        <v>308</v>
      </c>
      <c r="H26" s="40" t="s">
        <v>280</v>
      </c>
      <c r="I26" s="40" t="s">
        <v>259</v>
      </c>
      <c r="J26" s="51" t="s">
        <v>313</v>
      </c>
    </row>
    <row r="27" ht="20.25" customHeight="1" spans="1:10">
      <c r="A27" s="23"/>
      <c r="B27" s="23"/>
      <c r="C27" s="23" t="s">
        <v>269</v>
      </c>
      <c r="D27" s="50" t="s">
        <v>314</v>
      </c>
      <c r="E27" s="51" t="s">
        <v>315</v>
      </c>
      <c r="F27" s="40" t="s">
        <v>272</v>
      </c>
      <c r="G27" s="24" t="s">
        <v>49</v>
      </c>
      <c r="H27" s="40" t="s">
        <v>316</v>
      </c>
      <c r="I27" s="40" t="s">
        <v>259</v>
      </c>
      <c r="J27" s="51" t="s">
        <v>317</v>
      </c>
    </row>
    <row r="28" ht="20.25" customHeight="1" spans="1:10">
      <c r="A28" s="23"/>
      <c r="B28" s="23"/>
      <c r="C28" s="23" t="s">
        <v>276</v>
      </c>
      <c r="D28" s="50" t="s">
        <v>277</v>
      </c>
      <c r="E28" s="51" t="s">
        <v>318</v>
      </c>
      <c r="F28" s="40" t="s">
        <v>272</v>
      </c>
      <c r="G28" s="24" t="s">
        <v>279</v>
      </c>
      <c r="H28" s="40" t="s">
        <v>280</v>
      </c>
      <c r="I28" s="40" t="s">
        <v>259</v>
      </c>
      <c r="J28" s="51" t="s">
        <v>319</v>
      </c>
    </row>
    <row r="29" ht="20.25" customHeight="1" spans="1:10">
      <c r="A29" s="49" t="s">
        <v>230</v>
      </c>
      <c r="B29" s="23" t="s">
        <v>320</v>
      </c>
      <c r="C29" s="23"/>
      <c r="D29" s="23"/>
      <c r="E29" s="23"/>
      <c r="F29" s="23"/>
      <c r="G29" s="23"/>
      <c r="H29" s="23"/>
      <c r="I29" s="23"/>
      <c r="J29" s="23"/>
    </row>
    <row r="30" ht="20.25" customHeight="1" spans="1:10">
      <c r="A30" s="23"/>
      <c r="B30" s="23"/>
      <c r="C30" s="23" t="s">
        <v>253</v>
      </c>
      <c r="D30" s="50" t="s">
        <v>254</v>
      </c>
      <c r="E30" s="51" t="s">
        <v>321</v>
      </c>
      <c r="F30" s="40" t="s">
        <v>256</v>
      </c>
      <c r="G30" s="24" t="s">
        <v>46</v>
      </c>
      <c r="H30" s="40" t="s">
        <v>322</v>
      </c>
      <c r="I30" s="40" t="s">
        <v>259</v>
      </c>
      <c r="J30" s="51" t="s">
        <v>323</v>
      </c>
    </row>
    <row r="31" ht="20.25" customHeight="1" spans="1:10">
      <c r="A31" s="23"/>
      <c r="B31" s="23"/>
      <c r="C31" s="23" t="s">
        <v>253</v>
      </c>
      <c r="D31" s="50" t="s">
        <v>293</v>
      </c>
      <c r="E31" s="51" t="s">
        <v>324</v>
      </c>
      <c r="F31" s="40" t="s">
        <v>256</v>
      </c>
      <c r="G31" s="24" t="s">
        <v>279</v>
      </c>
      <c r="H31" s="40" t="s">
        <v>280</v>
      </c>
      <c r="I31" s="40" t="s">
        <v>259</v>
      </c>
      <c r="J31" s="51" t="s">
        <v>325</v>
      </c>
    </row>
    <row r="32" ht="20.25" customHeight="1" spans="1:10">
      <c r="A32" s="23"/>
      <c r="B32" s="23"/>
      <c r="C32" s="23" t="s">
        <v>253</v>
      </c>
      <c r="D32" s="50" t="s">
        <v>293</v>
      </c>
      <c r="E32" s="51" t="s">
        <v>326</v>
      </c>
      <c r="F32" s="40" t="s">
        <v>256</v>
      </c>
      <c r="G32" s="24" t="s">
        <v>279</v>
      </c>
      <c r="H32" s="40" t="s">
        <v>280</v>
      </c>
      <c r="I32" s="40" t="s">
        <v>259</v>
      </c>
      <c r="J32" s="51" t="s">
        <v>327</v>
      </c>
    </row>
    <row r="33" ht="20.25" customHeight="1" spans="1:10">
      <c r="A33" s="23"/>
      <c r="B33" s="23"/>
      <c r="C33" s="23" t="s">
        <v>269</v>
      </c>
      <c r="D33" s="50" t="s">
        <v>270</v>
      </c>
      <c r="E33" s="51" t="s">
        <v>328</v>
      </c>
      <c r="F33" s="40" t="s">
        <v>256</v>
      </c>
      <c r="G33" s="24" t="s">
        <v>297</v>
      </c>
      <c r="H33" s="40" t="s">
        <v>258</v>
      </c>
      <c r="I33" s="40" t="s">
        <v>259</v>
      </c>
      <c r="J33" s="51" t="s">
        <v>329</v>
      </c>
    </row>
    <row r="34" ht="20.25" customHeight="1" spans="1:10">
      <c r="A34" s="23"/>
      <c r="B34" s="23"/>
      <c r="C34" s="23" t="s">
        <v>276</v>
      </c>
      <c r="D34" s="50" t="s">
        <v>277</v>
      </c>
      <c r="E34" s="51" t="s">
        <v>330</v>
      </c>
      <c r="F34" s="40" t="s">
        <v>272</v>
      </c>
      <c r="G34" s="24" t="s">
        <v>279</v>
      </c>
      <c r="H34" s="40" t="s">
        <v>280</v>
      </c>
      <c r="I34" s="40" t="s">
        <v>259</v>
      </c>
      <c r="J34" s="51" t="s">
        <v>331</v>
      </c>
    </row>
    <row r="35" ht="20.25" customHeight="1" spans="1:10">
      <c r="A35" s="49" t="s">
        <v>222</v>
      </c>
      <c r="B35" s="23" t="s">
        <v>332</v>
      </c>
      <c r="C35" s="23"/>
      <c r="D35" s="23"/>
      <c r="E35" s="23"/>
      <c r="F35" s="23"/>
      <c r="G35" s="23"/>
      <c r="H35" s="23"/>
      <c r="I35" s="23"/>
      <c r="J35" s="23"/>
    </row>
    <row r="36" ht="20.25" customHeight="1" spans="1:10">
      <c r="A36" s="23"/>
      <c r="B36" s="23"/>
      <c r="C36" s="23" t="s">
        <v>253</v>
      </c>
      <c r="D36" s="50" t="s">
        <v>254</v>
      </c>
      <c r="E36" s="51" t="s">
        <v>321</v>
      </c>
      <c r="F36" s="40" t="s">
        <v>256</v>
      </c>
      <c r="G36" s="24" t="s">
        <v>48</v>
      </c>
      <c r="H36" s="40" t="s">
        <v>258</v>
      </c>
      <c r="I36" s="40" t="s">
        <v>259</v>
      </c>
      <c r="J36" s="51" t="s">
        <v>323</v>
      </c>
    </row>
    <row r="37" ht="20.25" customHeight="1" spans="1:10">
      <c r="A37" s="23"/>
      <c r="B37" s="23"/>
      <c r="C37" s="23" t="s">
        <v>253</v>
      </c>
      <c r="D37" s="50" t="s">
        <v>293</v>
      </c>
      <c r="E37" s="51" t="s">
        <v>324</v>
      </c>
      <c r="F37" s="40" t="s">
        <v>256</v>
      </c>
      <c r="G37" s="24" t="s">
        <v>333</v>
      </c>
      <c r="H37" s="40" t="s">
        <v>280</v>
      </c>
      <c r="I37" s="40" t="s">
        <v>259</v>
      </c>
      <c r="J37" s="51" t="s">
        <v>325</v>
      </c>
    </row>
    <row r="38" ht="20.25" customHeight="1" spans="1:10">
      <c r="A38" s="23"/>
      <c r="B38" s="23"/>
      <c r="C38" s="23" t="s">
        <v>253</v>
      </c>
      <c r="D38" s="50" t="s">
        <v>293</v>
      </c>
      <c r="E38" s="51" t="s">
        <v>326</v>
      </c>
      <c r="F38" s="40" t="s">
        <v>256</v>
      </c>
      <c r="G38" s="24" t="s">
        <v>333</v>
      </c>
      <c r="H38" s="40" t="s">
        <v>280</v>
      </c>
      <c r="I38" s="40" t="s">
        <v>259</v>
      </c>
      <c r="J38" s="51" t="s">
        <v>327</v>
      </c>
    </row>
    <row r="39" ht="20.25" customHeight="1" spans="1:10">
      <c r="A39" s="23"/>
      <c r="B39" s="23"/>
      <c r="C39" s="23" t="s">
        <v>269</v>
      </c>
      <c r="D39" s="50" t="s">
        <v>334</v>
      </c>
      <c r="E39" s="51" t="s">
        <v>335</v>
      </c>
      <c r="F39" s="40" t="s">
        <v>272</v>
      </c>
      <c r="G39" s="24" t="s">
        <v>336</v>
      </c>
      <c r="H39" s="40" t="s">
        <v>263</v>
      </c>
      <c r="I39" s="40" t="s">
        <v>259</v>
      </c>
      <c r="J39" s="51" t="s">
        <v>337</v>
      </c>
    </row>
    <row r="40" ht="20.25" customHeight="1" spans="1:10">
      <c r="A40" s="23"/>
      <c r="B40" s="23"/>
      <c r="C40" s="23" t="s">
        <v>269</v>
      </c>
      <c r="D40" s="50" t="s">
        <v>270</v>
      </c>
      <c r="E40" s="51" t="s">
        <v>328</v>
      </c>
      <c r="F40" s="40" t="s">
        <v>256</v>
      </c>
      <c r="G40" s="24" t="s">
        <v>338</v>
      </c>
      <c r="H40" s="40" t="s">
        <v>339</v>
      </c>
      <c r="I40" s="40" t="s">
        <v>259</v>
      </c>
      <c r="J40" s="51" t="s">
        <v>329</v>
      </c>
    </row>
    <row r="41" ht="20.25" customHeight="1" spans="1:10">
      <c r="A41" s="23"/>
      <c r="B41" s="23"/>
      <c r="C41" s="23" t="s">
        <v>276</v>
      </c>
      <c r="D41" s="50" t="s">
        <v>277</v>
      </c>
      <c r="E41" s="51" t="s">
        <v>330</v>
      </c>
      <c r="F41" s="40" t="s">
        <v>272</v>
      </c>
      <c r="G41" s="24" t="s">
        <v>333</v>
      </c>
      <c r="H41" s="40" t="s">
        <v>280</v>
      </c>
      <c r="I41" s="40" t="s">
        <v>259</v>
      </c>
      <c r="J41" s="51" t="s">
        <v>331</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阿叔</cp:lastModifiedBy>
  <dcterms:created xsi:type="dcterms:W3CDTF">2025-02-06T08:13:00Z</dcterms:created>
  <dcterms:modified xsi:type="dcterms:W3CDTF">2025-02-21T01:25:29Z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2A824C11B77145B888E91AC22F5A9253_12</vt:lpwstr>
  </property>
  <property fmtid="{D5CDD505-2E9C-101B-9397-08002B2CF9AE}" pid="3" name="KSOProductBuildVer">
    <vt:lpwstr>2052-12.1.0.19770</vt:lpwstr>
  </property>
</Properties>
</file>