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<sst xmlns="http://schemas.openxmlformats.org/spreadsheetml/2006/main" count="1550" uniqueCount="500">
  <si>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</si>
  <si>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</si>
  <si>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</si>
  <si>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</si>
  <si>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</si>
  <si>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</si>
  <si>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</si>
  <si>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</si>
  <si>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</si>
  <si>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</si>
  <si>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</si>
  <si>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</si>
  <si>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</si>
  <si>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</si>
  <si>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</si>
  <si>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</si>
  <si>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</si>
  <si>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</si>
  <si>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</si>
  <si>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</si>
  <si>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</si>
  <si>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</si>
  <si>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</si>
  <si>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</si>
  <si>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</si>
  <si>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</si>
  <si>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</si>
  <si>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</si>
  <si>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</si>
  <si>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</si>
  <si>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</si>
  <si>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</si>
  <si>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</si>
  <si>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</si>
  <si>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</si>
  <si>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</si>
  <si>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</si>
  <si>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</si>
  <si>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</si>
  <si>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</si>
  <si>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</si>
  <si>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</si>
  <si>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</si>
  <si>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</si>
  <si>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</si>
  <si>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</si>
  <si>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</si>
  <si>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</si>
  <si>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</si>
  <si>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</si>
  <si>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</si>
  <si>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</si>
  <si>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</si>
  <si>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</si>
  <si>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</si>
  <si>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189</t>
  </si>
  <si>
    <t>中共元江哈尼族彝族傣族自治县委宣传部</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</si>
  <si>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</si>
  <si>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</si>
  <si>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</si>
  <si>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</si>
  <si>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</si>
  <si>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</si>
  <si>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</si>
  <si>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</si>
  <si>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</si>
  <si>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</si>
  <si>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</si>
  <si>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</si>
  <si>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</si>
  <si>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</si>
  <si>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</si>
  <si>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</si>
  <si>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20129</t>
  </si>
  <si>
    <t>群众团体事务</t>
  </si>
  <si>
    <t>事业运行</t>
  </si>
  <si>
    <t>宣传事务</t>
  </si>
  <si>
    <t>行政运行</t>
  </si>
  <si>
    <t>2013399</t>
  </si>
  <si>
    <t>其他宣传事务支出</t>
  </si>
  <si>
    <t>207</t>
  </si>
  <si>
    <t>文化旅游体育与传媒支出</t>
  </si>
  <si>
    <t>20701</t>
  </si>
  <si>
    <t>文化和旅游</t>
  </si>
  <si>
    <t>2070199</t>
  </si>
  <si>
    <t>其他文化和旅游支出</t>
  </si>
  <si>
    <t>20708</t>
  </si>
  <si>
    <t>广播电视</t>
  </si>
  <si>
    <t>2070808</t>
  </si>
  <si>
    <t>广播电视事务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</si>
  <si>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</si>
  <si>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</si>
  <si>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</si>
  <si>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</si>
  <si>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</si>
  <si>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</si>
  <si>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</si>
  <si>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</si>
  <si>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</si>
  <si>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</si>
  <si>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</si>
  <si>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</si>
  <si>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</si>
  <si>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</si>
  <si>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</si>
  <si>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</si>
  <si>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</si>
  <si>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</si>
  <si>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</si>
  <si>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</si>
  <si>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</si>
  <si>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</si>
  <si>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</si>
  <si>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</si>
  <si>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</si>
  <si>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</si>
  <si>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</si>
  <si>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</si>
  <si>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</si>
  <si>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</si>
  <si>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</si>
  <si>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</si>
  <si>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</si>
  <si>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</si>
  <si>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</si>
  <si>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</si>
  <si>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</si>
  <si>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</si>
  <si>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</si>
  <si>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</si>
  <si>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</si>
  <si>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</si>
  <si>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</si>
  <si>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</si>
  <si>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</si>
  <si>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</si>
  <si>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</si>
  <si>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</si>
  <si>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</si>
  <si>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</si>
  <si>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</si>
  <si>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</si>
  <si>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</si>
  <si>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</si>
  <si>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</si>
  <si>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</si>
  <si>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</si>
  <si>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</si>
  <si>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</si>
  <si>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</si>
  <si>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</si>
  <si>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</si>
  <si>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</si>
  <si>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</si>
  <si>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</si>
  <si>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</si>
  <si>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</si>
  <si>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530428210000000015940</t>
  </si>
  <si>
    <t>行政人员支出工资</t>
  </si>
  <si>
    <t>2013301</t>
  </si>
  <si>
    <t>30101</t>
  </si>
  <si>
    <t>基本工资</t>
  </si>
  <si>
    <t>30102</t>
  </si>
  <si>
    <t>津贴补贴</t>
  </si>
  <si>
    <t>30103</t>
  </si>
  <si>
    <t>奖金</t>
  </si>
  <si>
    <t>530428210000000015941</t>
  </si>
  <si>
    <t>事业人员支出工资</t>
  </si>
  <si>
    <t>2013350</t>
  </si>
  <si>
    <t>30107</t>
  </si>
  <si>
    <t>绩效工资</t>
  </si>
  <si>
    <t>530428210000000015942</t>
  </si>
  <si>
    <t>社会保障缴费</t>
  </si>
  <si>
    <t>30112</t>
  </si>
  <si>
    <t>其他社会保障缴费</t>
  </si>
  <si>
    <t>30108</t>
  </si>
  <si>
    <t>机关事业单位基本养老保险缴费</t>
  </si>
  <si>
    <t>30110</t>
  </si>
  <si>
    <t>职工基本医疗保险缴费</t>
  </si>
  <si>
    <t>530428210000000015943</t>
  </si>
  <si>
    <t>30113</t>
  </si>
  <si>
    <t>530428210000000015946</t>
  </si>
  <si>
    <t>公车购置及运维费</t>
  </si>
  <si>
    <t>30231</t>
  </si>
  <si>
    <t>公务用车运行维护费</t>
  </si>
  <si>
    <t>530428210000000015947</t>
  </si>
  <si>
    <t>行政人员公务交通补贴</t>
  </si>
  <si>
    <t>30239</t>
  </si>
  <si>
    <t>其他交通费用</t>
  </si>
  <si>
    <t>530428210000000015948</t>
  </si>
  <si>
    <t>工会经费</t>
  </si>
  <si>
    <t>30228</t>
  </si>
  <si>
    <t>530428210000000015950</t>
  </si>
  <si>
    <t>一般公用经费</t>
  </si>
  <si>
    <t>30201</t>
  </si>
  <si>
    <t>办公费</t>
  </si>
  <si>
    <t>30202</t>
  </si>
  <si>
    <t>印刷费</t>
  </si>
  <si>
    <t>30211</t>
  </si>
  <si>
    <t>差旅费</t>
  </si>
  <si>
    <t>30215</t>
  </si>
  <si>
    <t>会议费</t>
  </si>
  <si>
    <t>30216</t>
  </si>
  <si>
    <t>培训费</t>
  </si>
  <si>
    <t>31002</t>
  </si>
  <si>
    <t>办公设备购置</t>
  </si>
  <si>
    <t>30204</t>
  </si>
  <si>
    <t>手续费</t>
  </si>
  <si>
    <t>30299</t>
  </si>
  <si>
    <t>其他商品和服务支出</t>
  </si>
  <si>
    <t>530428221100000551847</t>
  </si>
  <si>
    <t>30217</t>
  </si>
  <si>
    <t>530428231100001465319</t>
  </si>
  <si>
    <t>综合效能考核奖</t>
  </si>
  <si>
    <t>530428231100001465321</t>
  </si>
  <si>
    <t>福利费</t>
  </si>
  <si>
    <t>30229</t>
  </si>
  <si>
    <t>530428231100001465329</t>
  </si>
  <si>
    <t>奖励性绩效工资</t>
  </si>
  <si>
    <t>530428231100001465330</t>
  </si>
  <si>
    <t>离退休生活补助</t>
  </si>
  <si>
    <t>30305</t>
  </si>
  <si>
    <t>生活补助</t>
  </si>
  <si>
    <t>530428241100002277584</t>
  </si>
  <si>
    <t>编外人员经费</t>
  </si>
  <si>
    <t>30199</t>
  </si>
  <si>
    <t>其他工资福利支出</t>
  </si>
  <si>
    <t>预算05-1表</t>
  </si>
  <si>
    <t>2025年部门项目支出预算表</t>
  </si>
  <si>
    <t>项目分类</t>
  </si>
  <si>
    <t>项目单位</t>
  </si>
  <si>
    <t>经济科目编码</t>
  </si>
  <si>
    <t>本年拨款</t>
  </si>
  <si>
    <t>其中：本次下达</t>
  </si>
  <si>
    <t>2024年中央支持地方公共文化服务体系建设（实践中心建设项目）补助资金</t>
  </si>
  <si>
    <t>注：本单位无此事项。</t>
  </si>
  <si>
    <t>530428241100003095204</t>
  </si>
  <si>
    <t>30227</t>
  </si>
  <si>
    <t>委托业务费</t>
  </si>
  <si>
    <t>创建省级文明城市项目资金</t>
  </si>
  <si>
    <t>530428241100002426672</t>
  </si>
  <si>
    <t>互联网舆论引导工作经费</t>
  </si>
  <si>
    <t>313 事业发展类</t>
  </si>
  <si>
    <t>530428210000000012320</t>
  </si>
  <si>
    <t>精神文明建设工作经费</t>
  </si>
  <si>
    <t>530428210000000012317</t>
  </si>
  <si>
    <t>理论宣讲工作经费</t>
  </si>
  <si>
    <t>530428210000000012318</t>
  </si>
  <si>
    <t>社会科学界联合会工作经费</t>
  </si>
  <si>
    <t>530428241100002427513</t>
  </si>
  <si>
    <t>2012950</t>
  </si>
  <si>
    <t>乡村学校少年宫项目资金</t>
  </si>
  <si>
    <t>530428251100003814652</t>
  </si>
  <si>
    <t>新闻舆论引导经费</t>
  </si>
  <si>
    <t>530428210000000012292</t>
  </si>
  <si>
    <t>意识形态工作经费</t>
  </si>
  <si>
    <t>530428210000000012319</t>
  </si>
  <si>
    <t>元江县数字政务建设运行维护项目资金</t>
  </si>
  <si>
    <t>530428241100002429963</t>
  </si>
  <si>
    <t>30213</t>
  </si>
  <si>
    <t>维修（护）费</t>
  </si>
  <si>
    <t>元江县应急广播系统建设项目2024资金</t>
  </si>
  <si>
    <t>530428241100002772878</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</si>
  <si>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</si>
  <si>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</si>
  <si>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</si>
  <si>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</si>
  <si>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</si>
  <si>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</si>
  <si>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</si>
  <si>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</si>
  <si>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</si>
  <si>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</si>
  <si>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</si>
  <si>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</si>
  <si>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1.攻坚克难， 全面巩固（1 月—6 月） 。在 2022 年、 2023 年创建工作开展的基础， 进一步查遗补漏， 及时交办整改， 攻坚克难， 全面巩固。 强化网上申报资料的收集整理， 整改和强化全面模拟测评和点位测评， 加大入户宣传动员力度， 加大氛围营造力度， 不断提高群众的知晓率和满意度， 完成所有指标达标任务。2.全面巩固， 对标提升（7 月—9 月） 。督促各职能部门全面系统地提交网上申报材料， 组织精干力量， 审核、 提炼申报资料， 高标准地完成各类材料的网上申报工作； 进一步压实创建责任， 全面抓好整改提升， 巩固成果， 持续开展宣传动员， 凝聚全县创建合力。3.决战决胜， 迎接测评（10 月—12 月） 。召开文明城市创建决战决胜动员大会， 全面压实各点位、 各网格创建责任， 持之以恒巩固成果， 着力营造万众一心、 合力创建的热烈氛围， 迎接省级综合测评。</t>
  </si>
  <si>
    <t>产出指标</t>
  </si>
  <si>
    <t>质量指标</t>
  </si>
  <si>
    <t>配备设施质量问题</t>
  </si>
  <si>
    <t>=</t>
  </si>
  <si>
    <t>100</t>
  </si>
  <si>
    <t>%</t>
  </si>
  <si>
    <t>定量指标</t>
  </si>
  <si>
    <t>反映配备设施质量问题情况</t>
  </si>
  <si>
    <t>时效指标</t>
  </si>
  <si>
    <t>规定时间内完成工作</t>
  </si>
  <si>
    <t>年</t>
  </si>
  <si>
    <t>反映规定时间内完成工作情况</t>
  </si>
  <si>
    <t>成本指标</t>
  </si>
  <si>
    <t>经济成本指标</t>
  </si>
  <si>
    <t>&lt;=</t>
  </si>
  <si>
    <t>60</t>
  </si>
  <si>
    <t>万元</t>
  </si>
  <si>
    <t>反映资金使用情况</t>
  </si>
  <si>
    <t>效益指标</t>
  </si>
  <si>
    <t>可持续影响</t>
  </si>
  <si>
    <t>氛围宣传效果</t>
  </si>
  <si>
    <t>&gt;=</t>
  </si>
  <si>
    <t>90</t>
  </si>
  <si>
    <t>反映氛围宣传效果情况</t>
  </si>
  <si>
    <t>满意度指标</t>
  </si>
  <si>
    <t>服务对象满意度</t>
  </si>
  <si>
    <t>群众满意程度</t>
  </si>
  <si>
    <t>反映群众满意情况</t>
  </si>
  <si>
    <t>加强互联网监控和舆论引导，维护网络安全</t>
  </si>
  <si>
    <t>数量指标</t>
  </si>
  <si>
    <t>组织开展全县网评员培训</t>
  </si>
  <si>
    <t>期</t>
  </si>
  <si>
    <t>年内组织开展全县网评员培训班不少于2期。</t>
  </si>
  <si>
    <t>开展全年网络舆情监测</t>
  </si>
  <si>
    <t>12</t>
  </si>
  <si>
    <t>年内开展全年网络舆情监测不少于12期。</t>
  </si>
  <si>
    <t>完成项目预期目标时限</t>
  </si>
  <si>
    <t>月</t>
  </si>
  <si>
    <t>巩固党的宣传思想阵地。</t>
  </si>
  <si>
    <t>长期</t>
  </si>
  <si>
    <t>通过开展互联网舆论引导工作长期巩固党的宣传思想阵地。</t>
  </si>
  <si>
    <t>群众满意度</t>
  </si>
  <si>
    <t>群众满意度90%以上。</t>
  </si>
  <si>
    <t>召开一次（特殊情况下可以提前或延期召开）。代表大会行使下列职权：审议和批准本会工作报告；制定和修改本会章程；选举产生委员会；决定其它重大事项。立足基层服务群众做好社科普及工作加强自身建设，围绕中心服务大局做好社科研究和智库建设工作全面提升各项能力水平。通过成果发布会、研讨会、论坛讲座、报刊图书、广播电视、网络传媒等多种传播手段，阐释党的理论、解读公共政策、研判社会舆情、疏导公众悄绪，积极引导社会舆论，增强智库公众引导力和影响力。开展各类社科活动，采取公众易于认知、理解、接受和参与的方式，普及社会科学知识，倡导科学方法，传播科学思想，传承人类文明，弘扬人文精神的公益活动。</t>
  </si>
  <si>
    <t>立项课题</t>
  </si>
  <si>
    <t>个</t>
  </si>
  <si>
    <t>反映立项课题情况</t>
  </si>
  <si>
    <t>开展社科志愿活动</t>
  </si>
  <si>
    <t>次</t>
  </si>
  <si>
    <t>反映开展社科志愿活动情况</t>
  </si>
  <si>
    <t>参与活动率</t>
  </si>
  <si>
    <t>反映参与活动率情况</t>
  </si>
  <si>
    <t>课题立项，书籍出版完成时间在2024年12月前</t>
  </si>
  <si>
    <t>反映能否按时完成 课题、出版情况</t>
  </si>
  <si>
    <t>社会效益</t>
  </si>
  <si>
    <t>科普率</t>
  </si>
  <si>
    <t>95</t>
  </si>
  <si>
    <t>反映科普率情况</t>
  </si>
  <si>
    <t>反映服务对象满意情况</t>
  </si>
  <si>
    <t>通过理论宣讲，让干部群众听得懂、听得清、听得进，党的理论入脑入心，让理论宣讲工作成为群众思想上解“惑”，政策上解“渴”，精神上解“压”的平台，用理论武装头脑指导实践推动工作。</t>
  </si>
  <si>
    <t>宣讲场次</t>
  </si>
  <si>
    <t>年内开展理论宣讲场次不少于12次。</t>
  </si>
  <si>
    <t>完成年度目标时效</t>
  </si>
  <si>
    <t>完成年度目标任务时间不超过12个月。</t>
  </si>
  <si>
    <t>对党委政府的工作产生的认同感</t>
  </si>
  <si>
    <t>80</t>
  </si>
  <si>
    <t>反映对党委政府的工作产生的认同感情况</t>
  </si>
  <si>
    <t>巩固党的宣传思想阵地</t>
  </si>
  <si>
    <t>定性指标</t>
  </si>
  <si>
    <t>通过开展理论宣讲工作长期巩固党的宣传思想阵地。</t>
  </si>
  <si>
    <t>　 群众满意度</t>
  </si>
  <si>
    <t>群众满意度达90%以上。</t>
  </si>
  <si>
    <t>组建元江县县乡视频会议系统、村（社区）VPDN线路并投入使用，电子政务网络通畅保障，组建电子政务外网元江县委党校会场，组建元江县2个主会场8个分会场的县乡视频会议系统，实现市-县-乡三级视频会议系统衔接，有效地提高了政府的办公效率</t>
  </si>
  <si>
    <t>购置计划完成率</t>
  </si>
  <si>
    <t>反映购置计划完成率情况</t>
  </si>
  <si>
    <t>验收通过率</t>
  </si>
  <si>
    <t>反映验收通过率情况</t>
  </si>
  <si>
    <t>设备部署及时率</t>
  </si>
  <si>
    <t>反映设备部署及时率情况</t>
  </si>
  <si>
    <t>设备使用年限</t>
  </si>
  <si>
    <t>反映可持续影响指标情况</t>
  </si>
  <si>
    <t>使用人员满意度</t>
  </si>
  <si>
    <t>反映使用人员满意度情况</t>
  </si>
  <si>
    <t>少年宫活动以学生的兴趣爱好为切入点，精心设计活动内容，为孩子们免费开设书法、足球、篮球、羽毛球、绘画、石头画、手工、舞蹈等形式多样的艺术体育活动，并配备了专业的教师，学校以贴近和服务广大未成年人为宗旨，以提升素养、培养习惯、发掘潜力为活动主线，以培养创新精神和实践能力为重点，努力引导孩子们实现自主、生动和全面发展，促进了素质教育的全面落实。</t>
  </si>
  <si>
    <t>项目学校组织兴趣项目</t>
  </si>
  <si>
    <t>30</t>
  </si>
  <si>
    <t>反映学校组织兴趣项目</t>
  </si>
  <si>
    <t>年度开展计划活动</t>
  </si>
  <si>
    <t>反映年度开展计划活动完成数</t>
  </si>
  <si>
    <t>受益于该项目的青少年人数</t>
  </si>
  <si>
    <t>85</t>
  </si>
  <si>
    <t>反映受益于该项目的青少年人数比例数</t>
  </si>
  <si>
    <t>项目建成后可持续使用时间</t>
  </si>
  <si>
    <t>反映项目建成后可持续使用时间</t>
  </si>
  <si>
    <t>受益服务对象（家长和学生）对该项目的满意度</t>
  </si>
  <si>
    <t>反映受益服务对象（家长和学生）对该项目的满意情况</t>
  </si>
  <si>
    <t>每两月开展一期文明讲堂总堂活动，分堂全年不少于24期，承办一期市总堂；“太阳城故事汇”演讲大赛；各级“道德模范”“身边好人”评选及宣传，“新时代好少年”评选宣传；未成年人思想道德建设如“扣好人生第一粒扣子”“童心向党”等精神文明建设，二十大精神微宣讲及爱国主义教育；节日期间慰问“道德模范”“身边好人”；传统节日开展“我们的节日”系列活动。</t>
  </si>
  <si>
    <t>新时代文明实践中心培训次数</t>
  </si>
  <si>
    <t>反映新时代文明实践中心培训次数</t>
  </si>
  <si>
    <t>新时代文明实践中心全年开展集中活动数量</t>
  </si>
  <si>
    <t>20</t>
  </si>
  <si>
    <t>场</t>
  </si>
  <si>
    <t>反映新时代文明实践中心全年开展集中活动数量</t>
  </si>
  <si>
    <t>反映新时代文明实践中心资金使用不超过30万元</t>
  </si>
  <si>
    <t>文明实践志愿者骨干培训覆盖率</t>
  </si>
  <si>
    <t>反映文明实践志愿者骨干培训覆盖率</t>
  </si>
  <si>
    <t>人民群众对文明实践工作的满意率</t>
  </si>
  <si>
    <t>反映人民群众对文明实践工作的满意率</t>
  </si>
  <si>
    <t>通过加强宣传思想工作、做好新闻发布和舆论引导工作，进一步深入学习贯彻习近平新时代中国特色社会主义思想，进一步巩固壮大主流思想舆论、凝聚深化各领域改革发展共识，助力推动玉溪“一极两区”建设，推动元江高质量跨越发展营造良好的舆论环境。</t>
  </si>
  <si>
    <t>完成玉溪日报（元江专版）</t>
  </si>
  <si>
    <t>40</t>
  </si>
  <si>
    <t>完成玉溪日报（元江专版）的期数不少于40期。</t>
  </si>
  <si>
    <t>《元江电视台》播出新闻</t>
  </si>
  <si>
    <t>1000</t>
  </si>
  <si>
    <t>条</t>
  </si>
  <si>
    <t>《元江电视台》播出新闻的条数不少于1000条。</t>
  </si>
  <si>
    <t>更新《元江新闻网》信息</t>
  </si>
  <si>
    <t>3000</t>
  </si>
  <si>
    <t>更新《元江新闻网》信息的条数不少于3000条。</t>
  </si>
  <si>
    <t>完成宣传工作时限</t>
  </si>
  <si>
    <t>通过新闻发布和舆论引导长期巩固党的宣传思想阵地。</t>
  </si>
  <si>
    <t>深入学习贯彻习近平总书记关于精神文明建设的重要论述，认真贯彻落实中央和省委、市委的决策部署，紧紧围绕县委县政府中心工作，推动理想信念教育、社会主义核心价值观培育和践行、文明实践、文明培育、文明创建等工作迈上了新台阶。</t>
  </si>
  <si>
    <t>开展习近平新时代中国特色社会主义思想宣讲活动不少于4场次。</t>
  </si>
  <si>
    <t>开展”文明讲堂“总堂期数</t>
  </si>
  <si>
    <t>年内组织开展公民思想道德建设“文明讲堂”总堂不少于4期。</t>
  </si>
  <si>
    <t>推动文明创建效益程度</t>
  </si>
  <si>
    <t>反映推动文明创建效益程度情况</t>
  </si>
  <si>
    <t>通过开展精神文明建设工作长期巩固党的宣传思想阵地。</t>
  </si>
  <si>
    <t>根据中坚定不移做好意识形态工作，牢牢把握意识形态工作的领导权和主动权，让党的意识形态工作始终保持生机活力，不断焕发出时代魅力，为推动元江高质量发展再上新台阶.</t>
  </si>
  <si>
    <t>举办培训班</t>
  </si>
  <si>
    <t>年内举办培训班不少于1期。</t>
  </si>
  <si>
    <t>知晓程度和能力提高</t>
  </si>
  <si>
    <t>反映知晓程度和能力提高情况</t>
  </si>
  <si>
    <t>完成意识形态工作时限</t>
  </si>
  <si>
    <t>完成年度目标任务时限不超过12个月。</t>
  </si>
  <si>
    <t>通过实施意识形态工作项目长期巩固党的宣传思想阵地。</t>
  </si>
  <si>
    <t>遵循“统筹规划、分级建设、安全可靠、快速高效、平战结合、统一标准”的基本原则，构建覆盖全县10个乡镇（街道）、81个村（社区）和765个村（居）民小组的应急广播系统，横向预留与应急、气象、防震减灾等部门的平台接口，确保今后能与中央、省、市应急平台实现无缝对接。</t>
  </si>
  <si>
    <t>通过无线覆盖（模拟）提供广播节目</t>
  </si>
  <si>
    <t>套</t>
  </si>
  <si>
    <t>反映无线覆盖（模拟）提供广播节目情况。</t>
  </si>
  <si>
    <t>通过地面数字电视提供电视节目</t>
  </si>
  <si>
    <t>反映地面数字电视提供电视节目情况。</t>
  </si>
  <si>
    <t>老少边及欠发达地区县级应急广播体系建设数量</t>
  </si>
  <si>
    <t>反映老少边及欠发达地区县级应急广播体系建设数量情况。</t>
  </si>
  <si>
    <t>应急广播在国家治理中的作用发挥</t>
  </si>
  <si>
    <t>效果显著</t>
  </si>
  <si>
    <t>反映应急广播在国家治理中的作用发挥情况。</t>
  </si>
  <si>
    <t>有线电视用户享受高清电视节目服务效果</t>
  </si>
  <si>
    <t>反映有线电视用户享受高清电视节目服务效果情况。</t>
  </si>
  <si>
    <t>基本公共文化服务水平</t>
  </si>
  <si>
    <t>反映基本公共文化服务水平情况。</t>
  </si>
  <si>
    <t>广播电视综合人口覆盖率</t>
  </si>
  <si>
    <t>98</t>
  </si>
  <si>
    <t>反映广播电视综合人口覆盖率情况。</t>
  </si>
  <si>
    <t>群众对国家基本公共文化服务满意度</t>
  </si>
  <si>
    <t>反映群众对国家基本公共文化服务满意度。</t>
  </si>
  <si>
    <t>预算06表</t>
  </si>
  <si>
    <t>2025年部门政府性基金预算支出预算表</t>
  </si>
  <si>
    <t>政府性基金预算支出</t>
  </si>
  <si>
    <t>注：中共元江哈尼族彝族傣族自治县委宣传部2025年无政府性基金预算支出，故政府性基金预算支出预算无数据。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</si>
  <si>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</si>
  <si>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</si>
  <si>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</si>
  <si>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</si>
  <si>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</si>
  <si>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</si>
  <si>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</si>
  <si>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</si>
  <si>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</si>
  <si>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</si>
  <si>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</si>
  <si>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</si>
  <si>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台式计算机</t>
  </si>
  <si>
    <t>台</t>
  </si>
  <si>
    <t>复印纸</t>
  </si>
  <si>
    <t>件</t>
  </si>
  <si>
    <t>公务用车燃油费</t>
  </si>
  <si>
    <t>元</t>
  </si>
  <si>
    <t>公务用车保险费</t>
  </si>
  <si>
    <t>公务用车修理费</t>
  </si>
  <si>
    <t>预算08表</t>
  </si>
  <si>
    <t>2025年部门政府购买服务预算表</t>
  </si>
  <si>
    <t>政府购买服务项目</t>
  </si>
  <si>
    <t>政府购买服务目录</t>
  </si>
  <si>
    <t>政府购买服务指导性目录代码</t>
  </si>
  <si>
    <t>注：中共元江哈尼族彝族傣族自治县委宣传部2025年无政府购买服务，故政府购买服务预算无数据。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</si>
  <si>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</si>
  <si>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</si>
  <si>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</si>
  <si>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</si>
  <si>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</si>
  <si>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</si>
  <si>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</si>
  <si>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</si>
  <si>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</si>
  <si>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</si>
  <si>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</si>
  <si>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</si>
  <si>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</si>
  <si>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</si>
  <si>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</si>
  <si>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13</t>
  </si>
  <si>
    <t>14</t>
  </si>
  <si>
    <t>注：中共元江哈尼族彝族傣族自治县委宣传部2025年无对下转移支付，故对下转移支付预算无数据。</t>
  </si>
  <si>
    <t>预算09-2表</t>
  </si>
  <si>
    <t>2025年对下转移支付绩效目标表</t>
  </si>
  <si>
    <t>注：中共元江哈尼族彝族傣族自治县委宣传部2025年无对下转移绩效，故对下转移支付绩效目标无数据。</t>
  </si>
  <si>
    <t>预算10表</t>
  </si>
  <si>
    <t>2025年新增资产配置表</t>
  </si>
  <si>
    <t>资产类别</t>
  </si>
  <si>
    <t>资产分类代码.名称</t>
  </si>
  <si>
    <t>资产名称</t>
  </si>
  <si>
    <t>财政部门批复数（元）</t>
  </si>
  <si>
    <t>单价</t>
  </si>
  <si>
    <t>金额</t>
  </si>
  <si>
    <t>注：中共元江哈尼族彝族傣族自治县委宣传部2025年无新增资产，故新增资产配置无数据。</t>
  </si>
  <si>
    <t>预算11表</t>
  </si>
  <si>
    <t>2025年上级补助项目支出预算表</t>
  </si>
  <si>
    <t>上级补助</t>
  </si>
  <si>
    <t>注：中共元江哈尼族彝族傣族自治县委宣传部2025年无上级补助项目支出，故上级补助项目支出预算无数据。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</si>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</sst>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A1" sqref="$A1:$XFD1048576"/>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"单位名称："&amp;"中共元江哈尼族彝族傣族自治县委宣传部"</f>
        <v>单位名称：中共元江哈尼族彝族傣族自治县委宣传部</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6512116.38</v>
      </c>
      <c r="C8" s="15" t="str">
        <f>"一"&amp;"、"&amp;"一般公共服务支出"</f>
        <v>一、一般公共服务支出</v>
      </c>
      <c r="D8" s="17">
        <v>4151750.45</v>
      </c>
    </row>
    <row r="9" ht="22.5" customHeight="1" spans="1:4">
      <c r="A9" s="15" t="s">
        <v>9</v>
      </c>
      <c r="B9" s="17"/>
      <c r="C9" s="15" t="str">
        <f>"二"&amp;"、"&amp;"文化旅游体育与传媒支出"</f>
        <v>二、文化旅游体育与传媒支出</v>
      </c>
      <c r="D9" s="17">
        <v>1618114</v>
      </c>
    </row>
    <row r="10" ht="22.5" customHeight="1" spans="1:4">
      <c r="A10" s="15" t="s">
        <v>10</v>
      </c>
      <c r="B10" s="17"/>
      <c r="C10" s="15" t="str">
        <f>"三"&amp;"、"&amp;"社会保障和就业支出"</f>
        <v>三、社会保障和就业支出</v>
      </c>
      <c r="D10" s="17">
        <v>302685.76</v>
      </c>
    </row>
    <row r="11" ht="22.5" customHeight="1" spans="1:4">
      <c r="A11" s="15" t="s">
        <v>11</v>
      </c>
      <c r="B11" s="17"/>
      <c r="C11" s="15" t="str">
        <f>"四"&amp;"、"&amp;"卫生健康支出"</f>
        <v>四、卫生健康支出</v>
      </c>
      <c r="D11" s="17">
        <v>169554.17</v>
      </c>
    </row>
    <row r="12" ht="22.5" customHeight="1" spans="1:4">
      <c r="A12" s="15" t="s">
        <v>12</v>
      </c>
      <c r="B12" s="17"/>
      <c r="C12" s="15" t="str">
        <f>"五"&amp;"、"&amp;"住房保障支出"</f>
        <v>五、住房保障支出</v>
      </c>
      <c r="D12" s="17">
        <v>270012</v>
      </c>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c r="C17" s="69"/>
      <c r="D17" s="17"/>
    </row>
    <row r="18" ht="22.5" customHeight="1" spans="1:4">
      <c r="A18" s="66"/>
      <c r="B18" s="17"/>
      <c r="C18" s="69"/>
      <c r="D18" s="17"/>
    </row>
    <row r="19" ht="22.5" customHeight="1" spans="1:4">
      <c r="A19" s="67" t="s">
        <v>18</v>
      </c>
      <c r="B19" s="68">
        <v>6512116.38</v>
      </c>
      <c r="C19" s="69" t="s">
        <v>19</v>
      </c>
      <c r="D19" s="68">
        <v>6512116.38</v>
      </c>
    </row>
    <row r="20" ht="22.5" customHeight="1" spans="1:4">
      <c r="A20" s="76" t="s">
        <v>20</v>
      </c>
      <c r="B20" s="17"/>
      <c r="C20" s="77" t="s">
        <v>21</v>
      </c>
      <c r="D20" s="47"/>
    </row>
    <row r="21" ht="22.5" customHeight="1" spans="1:4">
      <c r="A21" s="66" t="s">
        <v>22</v>
      </c>
      <c r="B21" s="68"/>
      <c r="C21" s="66" t="s">
        <v>22</v>
      </c>
      <c r="D21" s="68"/>
    </row>
    <row r="22" ht="22.5" customHeight="1" spans="1:4">
      <c r="A22" s="66" t="s">
        <v>23</v>
      </c>
      <c r="B22" s="68"/>
      <c r="C22" s="66" t="s">
        <v>24</v>
      </c>
      <c r="D22" s="68"/>
    </row>
    <row r="23" ht="22.5" customHeight="1" spans="1:4">
      <c r="A23" s="67" t="s">
        <v>25</v>
      </c>
      <c r="B23" s="68">
        <v>6512116.38</v>
      </c>
      <c r="C23" s="69" t="s">
        <v>26</v>
      </c>
      <c r="D23" s="68">
        <v>6512116.38</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A1" sqref="$A1:$XFD1048576"/>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"单位名称："&amp;"中共元江哈尼族彝族傣族自治县委宣传部"</f>
        <v>单位名称：中共元江哈尼族彝族傣族自治县委宣传部</v>
      </c>
      <c r="B4" s="5"/>
      <c r="C4" s="5"/>
      <c r="D4" s="5"/>
      <c r="E4" s="52"/>
      <c r="F4" s="52"/>
      <c r="G4" s="52"/>
      <c r="H4" s="52"/>
      <c r="I4" s="6"/>
      <c r="J4" s="6"/>
      <c r="K4" s="6"/>
      <c r="L4" s="6"/>
      <c r="M4" s="6"/>
      <c r="N4" s="6"/>
      <c r="O4" s="6"/>
      <c r="P4" s="6"/>
      <c r="Q4" s="6"/>
      <c r="R4" s="6"/>
      <c r="S4" s="6" t="s">
        <v>29</v>
      </c>
    </row>
    <row r="5" ht="18.75" customHeight="1" spans="1:19">
      <c r="A5" s="13" t="s">
        <v>30</v>
      </c>
      <c r="B5" s="70" t="s">
        <v>31</v>
      </c>
      <c r="C5" s="70" t="s">
        <v>32</v>
      </c>
      <c r="D5" s="70" t="s">
        <v>33</v>
      </c>
      <c r="E5" s="70"/>
      <c r="F5" s="70"/>
      <c r="G5" s="70"/>
      <c r="H5" s="70"/>
      <c r="I5" s="70"/>
      <c r="J5" s="73"/>
      <c r="K5" s="73"/>
      <c r="L5" s="73"/>
      <c r="M5" s="73"/>
      <c r="N5" s="73"/>
      <c r="O5" s="70" t="s">
        <v>20</v>
      </c>
      <c r="P5" s="70"/>
      <c r="Q5" s="70"/>
      <c r="R5" s="70"/>
      <c r="S5" s="70"/>
    </row>
    <row r="6" ht="18.75" customHeight="1" spans="1:19">
      <c r="A6" s="13"/>
      <c r="B6" s="70"/>
      <c r="C6" s="70"/>
      <c r="D6" s="71" t="s">
        <v>34</v>
      </c>
      <c r="E6" s="71" t="s">
        <v>35</v>
      </c>
      <c r="F6" s="71" t="s">
        <v>36</v>
      </c>
      <c r="G6" s="71" t="s">
        <v>37</v>
      </c>
      <c r="H6" s="71" t="s">
        <v>38</v>
      </c>
      <c r="I6" s="74" t="s">
        <v>39</v>
      </c>
      <c r="J6" s="75"/>
      <c r="K6" s="75"/>
      <c r="L6" s="75"/>
      <c r="M6" s="75"/>
      <c r="N6" s="75"/>
      <c r="O6" s="74" t="s">
        <v>34</v>
      </c>
      <c r="P6" s="74" t="s">
        <v>35</v>
      </c>
      <c r="Q6" s="74" t="s">
        <v>36</v>
      </c>
      <c r="R6" s="74" t="s">
        <v>37</v>
      </c>
      <c r="S6" s="71" t="s">
        <v>40</v>
      </c>
    </row>
    <row r="7" ht="18.75" customHeight="1" spans="1:19">
      <c r="A7" s="13"/>
      <c r="B7" s="70"/>
      <c r="C7" s="70"/>
      <c r="D7" s="71"/>
      <c r="E7" s="71"/>
      <c r="F7" s="71"/>
      <c r="G7" s="71"/>
      <c r="H7" s="71"/>
      <c r="I7" s="74" t="s">
        <v>34</v>
      </c>
      <c r="J7" s="74" t="s">
        <v>41</v>
      </c>
      <c r="K7" s="74" t="s">
        <v>42</v>
      </c>
      <c r="L7" s="74" t="s">
        <v>43</v>
      </c>
      <c r="M7" s="74" t="s">
        <v>44</v>
      </c>
      <c r="N7" s="74" t="s">
        <v>45</v>
      </c>
      <c r="O7" s="74"/>
      <c r="P7" s="74"/>
      <c r="Q7" s="74"/>
      <c r="R7" s="74"/>
      <c r="S7" s="71"/>
    </row>
    <row r="8" ht="18.75" customHeight="1" spans="1:19">
      <c r="A8" s="72" t="s">
        <v>46</v>
      </c>
      <c r="B8" s="14" t="s">
        <v>47</v>
      </c>
      <c r="C8" s="14" t="s">
        <v>48</v>
      </c>
      <c r="D8" s="14" t="s">
        <v>49</v>
      </c>
      <c r="E8" s="72" t="s">
        <v>50</v>
      </c>
      <c r="F8" s="14" t="s">
        <v>51</v>
      </c>
      <c r="G8" s="14" t="s">
        <v>52</v>
      </c>
      <c r="H8" s="72"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6512116.38</v>
      </c>
      <c r="D9" s="17">
        <v>6512116.38</v>
      </c>
      <c r="E9" s="17">
        <v>6512116.38</v>
      </c>
      <c r="F9" s="17"/>
      <c r="G9" s="17"/>
      <c r="H9" s="17"/>
      <c r="I9" s="17"/>
      <c r="J9" s="17"/>
      <c r="K9" s="17"/>
      <c r="L9" s="17"/>
      <c r="M9" s="17"/>
      <c r="N9" s="17"/>
      <c r="O9" s="17"/>
      <c r="P9" s="17"/>
      <c r="Q9" s="17"/>
      <c r="R9" s="17"/>
      <c r="S9" s="17"/>
    </row>
    <row r="10" ht="20.25" customHeight="1" spans="1:19">
      <c r="A10" s="63">
        <v>189001</v>
      </c>
      <c r="B10" s="63" t="s">
        <v>56</v>
      </c>
      <c r="C10" s="17">
        <v>6512116.38</v>
      </c>
      <c r="D10" s="17">
        <v>6512116.38</v>
      </c>
      <c r="E10" s="17">
        <v>6512116.38</v>
      </c>
      <c r="F10" s="17"/>
      <c r="G10" s="17"/>
      <c r="H10" s="17"/>
      <c r="I10" s="17"/>
      <c r="J10" s="17"/>
      <c r="K10" s="17"/>
      <c r="L10" s="17"/>
      <c r="M10" s="17"/>
      <c r="N10" s="17"/>
      <c r="O10" s="23"/>
      <c r="P10" s="23"/>
      <c r="Q10" s="23"/>
      <c r="R10" s="23"/>
      <c r="S10" s="23"/>
    </row>
    <row r="11" ht="20.25" customHeight="1" spans="1:19">
      <c r="A11" s="46" t="s">
        <v>32</v>
      </c>
      <c r="B11" s="46"/>
      <c r="C11" s="17">
        <v>6512116.38</v>
      </c>
      <c r="D11" s="17">
        <v>6512116.38</v>
      </c>
      <c r="E11" s="17">
        <v>6512116.38</v>
      </c>
      <c r="F11" s="17"/>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2"/>
  <sheetViews>
    <sheetView showZeros="0" workbookViewId="0">
      <pane ySplit="1" topLeftCell="A2" activePane="bottomLeft" state="frozen"/>
      <selection/>
      <selection pane="bottomLeft" activeCell="A1" sqref="$A1:$XFD1048576"/>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1"/>
      <c r="L3" s="51"/>
      <c r="M3" s="51"/>
      <c r="N3" s="51"/>
      <c r="O3" s="51"/>
    </row>
    <row r="4" ht="18.75" customHeight="1" spans="1:15">
      <c r="A4" s="43" t="str">
        <f>"单位名称："&amp;"中共元江哈尼族彝族傣族自治县委宣传部"</f>
        <v>单位名称：中共元江哈尼族彝族傣族自治县委宣传部</v>
      </c>
      <c r="B4" s="43"/>
      <c r="C4" s="43"/>
      <c r="D4" s="43"/>
      <c r="E4" s="43"/>
      <c r="F4" s="43"/>
      <c r="G4" s="43"/>
      <c r="H4" s="43"/>
      <c r="I4" s="43"/>
      <c r="J4" s="3"/>
      <c r="K4" s="3"/>
      <c r="L4" s="3"/>
      <c r="M4" s="3"/>
      <c r="N4" s="3"/>
      <c r="O4" s="3" t="s">
        <v>29</v>
      </c>
    </row>
    <row r="5" ht="18.75" customHeight="1" spans="1:15">
      <c r="A5" s="13" t="s">
        <v>59</v>
      </c>
      <c r="B5" s="13" t="s">
        <v>60</v>
      </c>
      <c r="C5" s="29" t="s">
        <v>32</v>
      </c>
      <c r="D5" s="29" t="s">
        <v>35</v>
      </c>
      <c r="E5" s="29"/>
      <c r="F5" s="29"/>
      <c r="G5" s="13" t="s">
        <v>36</v>
      </c>
      <c r="H5" s="29" t="s">
        <v>37</v>
      </c>
      <c r="I5" s="13" t="s">
        <v>61</v>
      </c>
      <c r="J5" s="29" t="s">
        <v>62</v>
      </c>
      <c r="K5" s="29"/>
      <c r="L5" s="29"/>
      <c r="M5" s="29"/>
      <c r="N5" s="29"/>
      <c r="O5" s="29"/>
    </row>
    <row r="6" ht="18.75" customHeight="1" spans="1:15">
      <c r="A6" s="13"/>
      <c r="B6" s="13"/>
      <c r="C6" s="29"/>
      <c r="D6" s="29" t="s">
        <v>34</v>
      </c>
      <c r="E6" s="29" t="s">
        <v>63</v>
      </c>
      <c r="F6" s="29" t="s">
        <v>64</v>
      </c>
      <c r="G6" s="13"/>
      <c r="H6" s="29"/>
      <c r="I6" s="13"/>
      <c r="J6" s="29" t="s">
        <v>34</v>
      </c>
      <c r="K6" s="29"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4151750.45</v>
      </c>
      <c r="D8" s="17">
        <v>4151750.45</v>
      </c>
      <c r="E8" s="17">
        <v>2719864.45</v>
      </c>
      <c r="F8" s="17">
        <v>1431886</v>
      </c>
      <c r="G8" s="17"/>
      <c r="H8" s="17"/>
      <c r="I8" s="17"/>
      <c r="J8" s="17"/>
      <c r="K8" s="17"/>
      <c r="L8" s="17"/>
      <c r="M8" s="17"/>
      <c r="N8" s="17"/>
      <c r="O8" s="17"/>
    </row>
    <row r="9" ht="20.25" customHeight="1" spans="1:15">
      <c r="A9" s="63" t="s">
        <v>73</v>
      </c>
      <c r="B9" s="63" t="s">
        <v>74</v>
      </c>
      <c r="C9" s="17">
        <v>50000</v>
      </c>
      <c r="D9" s="17">
        <v>50000</v>
      </c>
      <c r="E9" s="17"/>
      <c r="F9" s="17">
        <v>50000</v>
      </c>
      <c r="G9" s="17"/>
      <c r="H9" s="17"/>
      <c r="I9" s="17"/>
      <c r="J9" s="17"/>
      <c r="K9" s="17"/>
      <c r="L9" s="17"/>
      <c r="M9" s="17"/>
      <c r="N9" s="17"/>
      <c r="O9" s="17"/>
    </row>
    <row r="10" ht="20.25" customHeight="1" spans="1:15">
      <c r="A10" s="64">
        <v>2012950</v>
      </c>
      <c r="B10" s="64" t="s">
        <v>75</v>
      </c>
      <c r="C10" s="17">
        <v>50000</v>
      </c>
      <c r="D10" s="17">
        <v>50000</v>
      </c>
      <c r="E10" s="17"/>
      <c r="F10" s="17">
        <v>50000</v>
      </c>
      <c r="G10" s="17"/>
      <c r="H10" s="17"/>
      <c r="I10" s="17"/>
      <c r="J10" s="17"/>
      <c r="K10" s="17"/>
      <c r="L10" s="17"/>
      <c r="M10" s="17"/>
      <c r="N10" s="17"/>
      <c r="O10" s="17"/>
    </row>
    <row r="11" ht="20.25" customHeight="1" spans="1:15">
      <c r="A11" s="63">
        <v>20133</v>
      </c>
      <c r="B11" s="63" t="s">
        <v>76</v>
      </c>
      <c r="C11" s="17">
        <v>4101750.45</v>
      </c>
      <c r="D11" s="17">
        <v>4101750.45</v>
      </c>
      <c r="E11" s="17">
        <v>2719864.45</v>
      </c>
      <c r="F11" s="17">
        <v>1381886</v>
      </c>
      <c r="G11" s="17"/>
      <c r="H11" s="17"/>
      <c r="I11" s="17"/>
      <c r="J11" s="17"/>
      <c r="K11" s="17"/>
      <c r="L11" s="17"/>
      <c r="M11" s="17"/>
      <c r="N11" s="17"/>
      <c r="O11" s="17"/>
    </row>
    <row r="12" ht="20.25" customHeight="1" spans="1:15">
      <c r="A12" s="64">
        <v>2013301</v>
      </c>
      <c r="B12" s="64" t="s">
        <v>77</v>
      </c>
      <c r="C12" s="17">
        <v>2970916.5</v>
      </c>
      <c r="D12" s="17">
        <v>2970916.5</v>
      </c>
      <c r="E12" s="17">
        <v>1709030.5</v>
      </c>
      <c r="F12" s="17">
        <v>1261886</v>
      </c>
      <c r="G12" s="17"/>
      <c r="H12" s="17"/>
      <c r="I12" s="17"/>
      <c r="J12" s="17"/>
      <c r="K12" s="17"/>
      <c r="L12" s="17"/>
      <c r="M12" s="17"/>
      <c r="N12" s="17"/>
      <c r="O12" s="17"/>
    </row>
    <row r="13" ht="20.25" customHeight="1" spans="1:15">
      <c r="A13" s="64">
        <v>2013350</v>
      </c>
      <c r="B13" s="64" t="s">
        <v>75</v>
      </c>
      <c r="C13" s="17">
        <v>1010833.95</v>
      </c>
      <c r="D13" s="17">
        <v>1010833.95</v>
      </c>
      <c r="E13" s="17">
        <v>1010833.95</v>
      </c>
      <c r="F13" s="17"/>
      <c r="G13" s="17"/>
      <c r="H13" s="17"/>
      <c r="I13" s="17"/>
      <c r="J13" s="17"/>
      <c r="K13" s="17"/>
      <c r="L13" s="17"/>
      <c r="M13" s="17"/>
      <c r="N13" s="17"/>
      <c r="O13" s="17"/>
    </row>
    <row r="14" ht="20.25" customHeight="1" spans="1:15">
      <c r="A14" s="64" t="s">
        <v>78</v>
      </c>
      <c r="B14" s="64" t="s">
        <v>79</v>
      </c>
      <c r="C14" s="17">
        <v>120000</v>
      </c>
      <c r="D14" s="17">
        <v>120000</v>
      </c>
      <c r="E14" s="17"/>
      <c r="F14" s="17">
        <v>120000</v>
      </c>
      <c r="G14" s="17"/>
      <c r="H14" s="17"/>
      <c r="I14" s="17"/>
      <c r="J14" s="17"/>
      <c r="K14" s="17"/>
      <c r="L14" s="17"/>
      <c r="M14" s="17"/>
      <c r="N14" s="17"/>
      <c r="O14" s="17"/>
    </row>
    <row r="15" ht="20.25" customHeight="1" spans="1:15">
      <c r="A15" s="16" t="s">
        <v>80</v>
      </c>
      <c r="B15" s="16" t="s">
        <v>81</v>
      </c>
      <c r="C15" s="17">
        <v>1618114</v>
      </c>
      <c r="D15" s="17">
        <v>1618114</v>
      </c>
      <c r="E15" s="17"/>
      <c r="F15" s="17">
        <v>1618114</v>
      </c>
      <c r="G15" s="17"/>
      <c r="H15" s="17"/>
      <c r="I15" s="17"/>
      <c r="J15" s="17"/>
      <c r="K15" s="17"/>
      <c r="L15" s="17"/>
      <c r="M15" s="17"/>
      <c r="N15" s="17"/>
      <c r="O15" s="17"/>
    </row>
    <row r="16" ht="20.25" customHeight="1" spans="1:15">
      <c r="A16" s="63" t="s">
        <v>82</v>
      </c>
      <c r="B16" s="63" t="s">
        <v>83</v>
      </c>
      <c r="C16" s="17">
        <v>1100000</v>
      </c>
      <c r="D16" s="17">
        <v>1100000</v>
      </c>
      <c r="E16" s="17"/>
      <c r="F16" s="17">
        <v>1100000</v>
      </c>
      <c r="G16" s="17"/>
      <c r="H16" s="17"/>
      <c r="I16" s="17"/>
      <c r="J16" s="17"/>
      <c r="K16" s="17"/>
      <c r="L16" s="17"/>
      <c r="M16" s="17"/>
      <c r="N16" s="17"/>
      <c r="O16" s="17"/>
    </row>
    <row r="17" ht="20.25" customHeight="1" spans="1:15">
      <c r="A17" s="64" t="s">
        <v>84</v>
      </c>
      <c r="B17" s="64" t="s">
        <v>85</v>
      </c>
      <c r="C17" s="17">
        <v>1100000</v>
      </c>
      <c r="D17" s="17">
        <v>1100000</v>
      </c>
      <c r="E17" s="17"/>
      <c r="F17" s="17">
        <v>1100000</v>
      </c>
      <c r="G17" s="17"/>
      <c r="H17" s="17"/>
      <c r="I17" s="17"/>
      <c r="J17" s="17"/>
      <c r="K17" s="17"/>
      <c r="L17" s="17"/>
      <c r="M17" s="17"/>
      <c r="N17" s="17"/>
      <c r="O17" s="17"/>
    </row>
    <row r="18" ht="20.25" customHeight="1" spans="1:15">
      <c r="A18" s="63" t="s">
        <v>86</v>
      </c>
      <c r="B18" s="63" t="s">
        <v>87</v>
      </c>
      <c r="C18" s="17">
        <v>518114</v>
      </c>
      <c r="D18" s="17">
        <v>518114</v>
      </c>
      <c r="E18" s="17"/>
      <c r="F18" s="17">
        <v>518114</v>
      </c>
      <c r="G18" s="17"/>
      <c r="H18" s="17"/>
      <c r="I18" s="17"/>
      <c r="J18" s="17"/>
      <c r="K18" s="17"/>
      <c r="L18" s="17"/>
      <c r="M18" s="17"/>
      <c r="N18" s="17"/>
      <c r="O18" s="17"/>
    </row>
    <row r="19" ht="20.25" customHeight="1" spans="1:15">
      <c r="A19" s="64" t="s">
        <v>88</v>
      </c>
      <c r="B19" s="64" t="s">
        <v>89</v>
      </c>
      <c r="C19" s="17">
        <v>518114</v>
      </c>
      <c r="D19" s="17">
        <v>518114</v>
      </c>
      <c r="E19" s="17"/>
      <c r="F19" s="17">
        <v>518114</v>
      </c>
      <c r="G19" s="17"/>
      <c r="H19" s="17"/>
      <c r="I19" s="17"/>
      <c r="J19" s="17"/>
      <c r="K19" s="17"/>
      <c r="L19" s="17"/>
      <c r="M19" s="17"/>
      <c r="N19" s="17"/>
      <c r="O19" s="17"/>
    </row>
    <row r="20" ht="20.25" customHeight="1" spans="1:15">
      <c r="A20" s="16" t="s">
        <v>90</v>
      </c>
      <c r="B20" s="16" t="s">
        <v>91</v>
      </c>
      <c r="C20" s="17">
        <v>302685.76</v>
      </c>
      <c r="D20" s="17">
        <v>302685.76</v>
      </c>
      <c r="E20" s="17">
        <v>302685.76</v>
      </c>
      <c r="F20" s="17"/>
      <c r="G20" s="17"/>
      <c r="H20" s="17"/>
      <c r="I20" s="17"/>
      <c r="J20" s="17"/>
      <c r="K20" s="17"/>
      <c r="L20" s="17"/>
      <c r="M20" s="17"/>
      <c r="N20" s="17"/>
      <c r="O20" s="17"/>
    </row>
    <row r="21" ht="20.25" customHeight="1" spans="1:15">
      <c r="A21" s="63" t="s">
        <v>92</v>
      </c>
      <c r="B21" s="63" t="s">
        <v>93</v>
      </c>
      <c r="C21" s="17">
        <v>302685.76</v>
      </c>
      <c r="D21" s="17">
        <v>302685.76</v>
      </c>
      <c r="E21" s="17">
        <v>302685.76</v>
      </c>
      <c r="F21" s="17"/>
      <c r="G21" s="17"/>
      <c r="H21" s="17"/>
      <c r="I21" s="17"/>
      <c r="J21" s="17"/>
      <c r="K21" s="17"/>
      <c r="L21" s="17"/>
      <c r="M21" s="17"/>
      <c r="N21" s="17"/>
      <c r="O21" s="17"/>
    </row>
    <row r="22" ht="20.25" customHeight="1" spans="1:15">
      <c r="A22" s="64" t="s">
        <v>94</v>
      </c>
      <c r="B22" s="64" t="s">
        <v>95</v>
      </c>
      <c r="C22" s="17">
        <v>6600</v>
      </c>
      <c r="D22" s="17">
        <v>6600</v>
      </c>
      <c r="E22" s="17">
        <v>6600</v>
      </c>
      <c r="F22" s="17"/>
      <c r="G22" s="17"/>
      <c r="H22" s="17"/>
      <c r="I22" s="17"/>
      <c r="J22" s="17"/>
      <c r="K22" s="17"/>
      <c r="L22" s="17"/>
      <c r="M22" s="17"/>
      <c r="N22" s="17"/>
      <c r="O22" s="17"/>
    </row>
    <row r="23" ht="20.25" customHeight="1" spans="1:15">
      <c r="A23" s="64" t="s">
        <v>96</v>
      </c>
      <c r="B23" s="64" t="s">
        <v>97</v>
      </c>
      <c r="C23" s="17">
        <v>296085.76</v>
      </c>
      <c r="D23" s="17">
        <v>296085.76</v>
      </c>
      <c r="E23" s="17">
        <v>296085.76</v>
      </c>
      <c r="F23" s="17"/>
      <c r="G23" s="17"/>
      <c r="H23" s="17"/>
      <c r="I23" s="17"/>
      <c r="J23" s="17"/>
      <c r="K23" s="17"/>
      <c r="L23" s="17"/>
      <c r="M23" s="17"/>
      <c r="N23" s="17"/>
      <c r="O23" s="17"/>
    </row>
    <row r="24" ht="20.25" customHeight="1" spans="1:15">
      <c r="A24" s="16" t="s">
        <v>98</v>
      </c>
      <c r="B24" s="16" t="s">
        <v>99</v>
      </c>
      <c r="C24" s="17">
        <v>169554.17</v>
      </c>
      <c r="D24" s="17">
        <v>169554.17</v>
      </c>
      <c r="E24" s="17">
        <v>169554.17</v>
      </c>
      <c r="F24" s="17"/>
      <c r="G24" s="17"/>
      <c r="H24" s="17"/>
      <c r="I24" s="17"/>
      <c r="J24" s="17"/>
      <c r="K24" s="17"/>
      <c r="L24" s="17"/>
      <c r="M24" s="17"/>
      <c r="N24" s="17"/>
      <c r="O24" s="17"/>
    </row>
    <row r="25" ht="20.25" customHeight="1" spans="1:15">
      <c r="A25" s="63" t="s">
        <v>100</v>
      </c>
      <c r="B25" s="63" t="s">
        <v>101</v>
      </c>
      <c r="C25" s="17">
        <v>169554.17</v>
      </c>
      <c r="D25" s="17">
        <v>169554.17</v>
      </c>
      <c r="E25" s="17">
        <v>169554.17</v>
      </c>
      <c r="F25" s="17"/>
      <c r="G25" s="17"/>
      <c r="H25" s="17"/>
      <c r="I25" s="17"/>
      <c r="J25" s="17"/>
      <c r="K25" s="17"/>
      <c r="L25" s="17"/>
      <c r="M25" s="17"/>
      <c r="N25" s="17"/>
      <c r="O25" s="17"/>
    </row>
    <row r="26" ht="20.25" customHeight="1" spans="1:15">
      <c r="A26" s="64" t="s">
        <v>102</v>
      </c>
      <c r="B26" s="64" t="s">
        <v>103</v>
      </c>
      <c r="C26" s="17">
        <v>98190.41</v>
      </c>
      <c r="D26" s="17">
        <v>98190.41</v>
      </c>
      <c r="E26" s="17">
        <v>98190.41</v>
      </c>
      <c r="F26" s="17"/>
      <c r="G26" s="17"/>
      <c r="H26" s="17"/>
      <c r="I26" s="17"/>
      <c r="J26" s="17"/>
      <c r="K26" s="17"/>
      <c r="L26" s="17"/>
      <c r="M26" s="17"/>
      <c r="N26" s="17"/>
      <c r="O26" s="17"/>
    </row>
    <row r="27" ht="20.25" customHeight="1" spans="1:15">
      <c r="A27" s="64" t="s">
        <v>104</v>
      </c>
      <c r="B27" s="64" t="s">
        <v>105</v>
      </c>
      <c r="C27" s="17">
        <v>55404.08</v>
      </c>
      <c r="D27" s="17">
        <v>55404.08</v>
      </c>
      <c r="E27" s="17">
        <v>55404.08</v>
      </c>
      <c r="F27" s="17"/>
      <c r="G27" s="17"/>
      <c r="H27" s="17"/>
      <c r="I27" s="17"/>
      <c r="J27" s="17"/>
      <c r="K27" s="17"/>
      <c r="L27" s="17"/>
      <c r="M27" s="17"/>
      <c r="N27" s="17"/>
      <c r="O27" s="17"/>
    </row>
    <row r="28" ht="20.25" customHeight="1" spans="1:15">
      <c r="A28" s="64" t="s">
        <v>106</v>
      </c>
      <c r="B28" s="64" t="s">
        <v>107</v>
      </c>
      <c r="C28" s="17">
        <v>15959.68</v>
      </c>
      <c r="D28" s="17">
        <v>15959.68</v>
      </c>
      <c r="E28" s="17">
        <v>15959.68</v>
      </c>
      <c r="F28" s="17"/>
      <c r="G28" s="17"/>
      <c r="H28" s="17"/>
      <c r="I28" s="17"/>
      <c r="J28" s="17"/>
      <c r="K28" s="17"/>
      <c r="L28" s="17"/>
      <c r="M28" s="17"/>
      <c r="N28" s="17"/>
      <c r="O28" s="17"/>
    </row>
    <row r="29" ht="20.25" customHeight="1" spans="1:15">
      <c r="A29" s="16" t="s">
        <v>108</v>
      </c>
      <c r="B29" s="16" t="s">
        <v>109</v>
      </c>
      <c r="C29" s="17">
        <v>270012</v>
      </c>
      <c r="D29" s="17">
        <v>270012</v>
      </c>
      <c r="E29" s="17">
        <v>270012</v>
      </c>
      <c r="F29" s="17"/>
      <c r="G29" s="17"/>
      <c r="H29" s="17"/>
      <c r="I29" s="17"/>
      <c r="J29" s="17"/>
      <c r="K29" s="17"/>
      <c r="L29" s="17"/>
      <c r="M29" s="17"/>
      <c r="N29" s="17"/>
      <c r="O29" s="17"/>
    </row>
    <row r="30" ht="20.25" customHeight="1" spans="1:15">
      <c r="A30" s="63" t="s">
        <v>110</v>
      </c>
      <c r="B30" s="63" t="s">
        <v>111</v>
      </c>
      <c r="C30" s="17">
        <v>270012</v>
      </c>
      <c r="D30" s="17">
        <v>270012</v>
      </c>
      <c r="E30" s="17">
        <v>270012</v>
      </c>
      <c r="F30" s="17"/>
      <c r="G30" s="17"/>
      <c r="H30" s="17"/>
      <c r="I30" s="17"/>
      <c r="J30" s="17"/>
      <c r="K30" s="17"/>
      <c r="L30" s="17"/>
      <c r="M30" s="17"/>
      <c r="N30" s="17"/>
      <c r="O30" s="17"/>
    </row>
    <row r="31" ht="20.25" customHeight="1" spans="1:15">
      <c r="A31" s="64" t="s">
        <v>112</v>
      </c>
      <c r="B31" s="64" t="s">
        <v>113</v>
      </c>
      <c r="C31" s="17">
        <v>270012</v>
      </c>
      <c r="D31" s="17">
        <v>270012</v>
      </c>
      <c r="E31" s="17">
        <v>270012</v>
      </c>
      <c r="F31" s="17"/>
      <c r="G31" s="17"/>
      <c r="H31" s="17"/>
      <c r="I31" s="17"/>
      <c r="J31" s="17"/>
      <c r="K31" s="17"/>
      <c r="L31" s="17"/>
      <c r="M31" s="17"/>
      <c r="N31" s="17"/>
      <c r="O31" s="17"/>
    </row>
    <row r="32" ht="20.25" customHeight="1" spans="1:15">
      <c r="A32" s="46" t="s">
        <v>114</v>
      </c>
      <c r="B32" s="46"/>
      <c r="C32" s="17">
        <v>6512116.38</v>
      </c>
      <c r="D32" s="17">
        <v>6512116.38</v>
      </c>
      <c r="E32" s="17">
        <v>3462116.38</v>
      </c>
      <c r="F32" s="17">
        <v>3050000</v>
      </c>
      <c r="G32" s="17"/>
      <c r="H32" s="17"/>
      <c r="I32" s="17"/>
      <c r="J32" s="17"/>
      <c r="K32" s="17"/>
      <c r="L32" s="17"/>
      <c r="M32" s="17"/>
      <c r="N32" s="17"/>
      <c r="O32" s="17"/>
    </row>
  </sheetData>
  <mergeCells count="11">
    <mergeCell ref="A3:O3"/>
    <mergeCell ref="A4:I4"/>
    <mergeCell ref="D5:F5"/>
    <mergeCell ref="J5:O5"/>
    <mergeCell ref="A32:B32"/>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XFD1048576"/>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115</v>
      </c>
    </row>
    <row r="3" ht="45" customHeight="1" spans="1:4">
      <c r="A3" s="4" t="s">
        <v>116</v>
      </c>
      <c r="B3" s="4"/>
      <c r="C3" s="4"/>
      <c r="D3" s="4"/>
    </row>
    <row r="4" ht="18.75" customHeight="1" spans="1:4">
      <c r="A4" s="5" t="str">
        <f>"单位名称："&amp;"中共元江哈尼族彝族傣族自治县委宣传部"</f>
        <v>单位名称：中共元江哈尼族彝族傣族自治县委宣传部</v>
      </c>
      <c r="B4" s="5"/>
      <c r="C4" s="65"/>
      <c r="D4" s="6" t="s">
        <v>2</v>
      </c>
    </row>
    <row r="5" ht="22.5" customHeight="1" spans="1:4">
      <c r="A5" s="8" t="s">
        <v>3</v>
      </c>
      <c r="B5" s="8"/>
      <c r="C5" s="8" t="s">
        <v>4</v>
      </c>
      <c r="D5" s="8"/>
    </row>
    <row r="6" ht="18.75" customHeight="1" spans="1:4">
      <c r="A6" s="8" t="s">
        <v>5</v>
      </c>
      <c r="B6" s="8" t="s">
        <v>6</v>
      </c>
      <c r="C6" s="8" t="s">
        <v>117</v>
      </c>
      <c r="D6" s="8" t="s">
        <v>6</v>
      </c>
    </row>
    <row r="7" ht="18.75" customHeight="1" spans="1:4">
      <c r="A7" s="8"/>
      <c r="B7" s="8"/>
      <c r="C7" s="8"/>
      <c r="D7" s="8"/>
    </row>
    <row r="8" ht="22.5" customHeight="1" spans="1:4">
      <c r="A8" s="15" t="s">
        <v>118</v>
      </c>
      <c r="B8" s="17">
        <v>6512116.38</v>
      </c>
      <c r="C8" s="15" t="s">
        <v>119</v>
      </c>
      <c r="D8" s="17">
        <v>6512116.38</v>
      </c>
    </row>
    <row r="9" ht="22.5" customHeight="1" spans="1:4">
      <c r="A9" s="15" t="s">
        <v>120</v>
      </c>
      <c r="B9" s="17">
        <v>6512116.38</v>
      </c>
      <c r="C9" s="15" t="str">
        <f>"（"&amp;"一"&amp;"）"&amp;"一般公共服务支出"</f>
        <v>（一）一般公共服务支出</v>
      </c>
      <c r="D9" s="17">
        <v>4151750.45</v>
      </c>
    </row>
    <row r="10" ht="22.5" customHeight="1" spans="1:4">
      <c r="A10" s="15"/>
      <c r="B10" s="17"/>
      <c r="C10" s="15" t="str">
        <f>"（"&amp;"二"&amp;"）"&amp;"文化旅游体育与传媒支出"</f>
        <v>（二）文化旅游体育与传媒支出</v>
      </c>
      <c r="D10" s="17">
        <v>1618114</v>
      </c>
    </row>
    <row r="11" ht="22.5" customHeight="1" spans="1:4">
      <c r="A11" s="15"/>
      <c r="B11" s="17"/>
      <c r="C11" s="15" t="str">
        <f>"（"&amp;"三"&amp;"）"&amp;"社会保障和就业支出"</f>
        <v>（三）社会保障和就业支出</v>
      </c>
      <c r="D11" s="17">
        <v>302685.76</v>
      </c>
    </row>
    <row r="12" ht="22.5" customHeight="1" spans="1:4">
      <c r="A12" s="15"/>
      <c r="B12" s="17"/>
      <c r="C12" s="15" t="str">
        <f>"（"&amp;"四"&amp;"）"&amp;"卫生健康支出"</f>
        <v>（四）卫生健康支出</v>
      </c>
      <c r="D12" s="17">
        <v>169554.17</v>
      </c>
    </row>
    <row r="13" ht="22.5" customHeight="1" spans="1:4">
      <c r="A13" s="15"/>
      <c r="B13" s="17"/>
      <c r="C13" s="15" t="str">
        <f>"（"&amp;"五"&amp;"）"&amp;"住房保障支出"</f>
        <v>（五）住房保障支出</v>
      </c>
      <c r="D13" s="17">
        <v>270012</v>
      </c>
    </row>
    <row r="14" ht="22.5" customHeight="1" spans="1:4">
      <c r="A14" s="15" t="s">
        <v>121</v>
      </c>
      <c r="B14" s="17"/>
      <c r="C14" s="15"/>
      <c r="D14" s="17"/>
    </row>
    <row r="15" ht="22.5" customHeight="1" spans="1:4">
      <c r="A15" s="15" t="s">
        <v>122</v>
      </c>
      <c r="B15" s="17"/>
      <c r="C15" s="15"/>
      <c r="D15" s="17"/>
    </row>
    <row r="16" ht="22.5" customHeight="1" spans="1:4">
      <c r="A16" s="66"/>
      <c r="B16" s="17"/>
      <c r="C16" s="15" t="s">
        <v>123</v>
      </c>
      <c r="D16" s="17"/>
    </row>
    <row r="17" ht="22.5" customHeight="1" spans="1:4">
      <c r="A17" s="67" t="s">
        <v>124</v>
      </c>
      <c r="B17" s="68">
        <v>6512116.38</v>
      </c>
      <c r="C17" s="69" t="s">
        <v>125</v>
      </c>
      <c r="D17" s="68">
        <v>6512116.38</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2"/>
  <sheetViews>
    <sheetView showZeros="0" workbookViewId="0">
      <pane ySplit="1" topLeftCell="A13" activePane="bottomLeft" state="frozen"/>
      <selection/>
      <selection pane="bottomLeft" activeCell="A1" sqref="$A1:$XFD1048576"/>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126</v>
      </c>
    </row>
    <row r="3" ht="37.5" customHeight="1" spans="1:7">
      <c r="A3" s="4" t="s">
        <v>127</v>
      </c>
      <c r="B3" s="4"/>
      <c r="C3" s="4"/>
      <c r="D3" s="4"/>
      <c r="E3" s="4"/>
      <c r="F3" s="4"/>
      <c r="G3" s="4"/>
    </row>
    <row r="4" ht="18.75" customHeight="1" spans="1:7">
      <c r="A4" s="43" t="str">
        <f>"单位名称："&amp;"中共元江哈尼族彝族傣族自治县委宣传部"</f>
        <v>单位名称：中共元江哈尼族彝族傣族自治县委宣传部</v>
      </c>
      <c r="B4" s="43"/>
      <c r="C4" s="43"/>
      <c r="D4" s="44"/>
      <c r="E4" s="44"/>
      <c r="F4" s="44"/>
      <c r="G4" s="45" t="s">
        <v>29</v>
      </c>
    </row>
    <row r="5" ht="18.75" customHeight="1" spans="1:7">
      <c r="A5" s="13" t="s">
        <v>128</v>
      </c>
      <c r="B5" s="13" t="s">
        <v>60</v>
      </c>
      <c r="C5" s="29" t="s">
        <v>32</v>
      </c>
      <c r="D5" s="29" t="s">
        <v>63</v>
      </c>
      <c r="E5" s="29"/>
      <c r="F5" s="29"/>
      <c r="G5" s="13" t="s">
        <v>64</v>
      </c>
    </row>
    <row r="6" ht="18.75" customHeight="1" spans="1:7">
      <c r="A6" s="13" t="s">
        <v>59</v>
      </c>
      <c r="B6" s="13" t="s">
        <v>60</v>
      </c>
      <c r="C6" s="29"/>
      <c r="D6" s="29" t="s">
        <v>34</v>
      </c>
      <c r="E6" s="29" t="s">
        <v>129</v>
      </c>
      <c r="F6" s="29" t="s">
        <v>130</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4151750.45</v>
      </c>
      <c r="D8" s="17">
        <v>2719864.45</v>
      </c>
      <c r="E8" s="17">
        <v>2348322.05</v>
      </c>
      <c r="F8" s="17">
        <v>371542.4</v>
      </c>
      <c r="G8" s="17">
        <v>1431886</v>
      </c>
    </row>
    <row r="9" ht="20.25" customHeight="1" spans="1:7">
      <c r="A9" s="63" t="s">
        <v>73</v>
      </c>
      <c r="B9" s="63" t="s">
        <v>74</v>
      </c>
      <c r="C9" s="17">
        <v>50000</v>
      </c>
      <c r="D9" s="17"/>
      <c r="E9" s="17"/>
      <c r="F9" s="17"/>
      <c r="G9" s="17">
        <v>50000</v>
      </c>
    </row>
    <row r="10" ht="20.25" customHeight="1" spans="1:7">
      <c r="A10" s="64">
        <v>2012950</v>
      </c>
      <c r="B10" s="64" t="s">
        <v>75</v>
      </c>
      <c r="C10" s="17">
        <v>50000</v>
      </c>
      <c r="D10" s="17"/>
      <c r="E10" s="17"/>
      <c r="F10" s="17"/>
      <c r="G10" s="17">
        <v>50000</v>
      </c>
    </row>
    <row r="11" ht="20.25" customHeight="1" spans="1:7">
      <c r="A11" s="63">
        <v>20133</v>
      </c>
      <c r="B11" s="63" t="s">
        <v>76</v>
      </c>
      <c r="C11" s="17">
        <v>4101750.45</v>
      </c>
      <c r="D11" s="17">
        <v>2719864.45</v>
      </c>
      <c r="E11" s="17">
        <v>2348322.05</v>
      </c>
      <c r="F11" s="17">
        <v>371542.4</v>
      </c>
      <c r="G11" s="17">
        <v>1381886</v>
      </c>
    </row>
    <row r="12" ht="20.25" customHeight="1" spans="1:7">
      <c r="A12" s="64">
        <v>2013301</v>
      </c>
      <c r="B12" s="64" t="s">
        <v>77</v>
      </c>
      <c r="C12" s="17">
        <v>2970916.5</v>
      </c>
      <c r="D12" s="17">
        <v>1709030.5</v>
      </c>
      <c r="E12" s="17">
        <v>1443150.42</v>
      </c>
      <c r="F12" s="17">
        <v>265880.08</v>
      </c>
      <c r="G12" s="17">
        <v>1261886</v>
      </c>
    </row>
    <row r="13" ht="20.25" customHeight="1" spans="1:7">
      <c r="A13" s="64">
        <v>2013350</v>
      </c>
      <c r="B13" s="64" t="s">
        <v>75</v>
      </c>
      <c r="C13" s="17">
        <v>1010833.95</v>
      </c>
      <c r="D13" s="17">
        <v>1010833.95</v>
      </c>
      <c r="E13" s="17">
        <v>905171.63</v>
      </c>
      <c r="F13" s="17">
        <v>105662.32</v>
      </c>
      <c r="G13" s="17"/>
    </row>
    <row r="14" ht="20.25" customHeight="1" spans="1:7">
      <c r="A14" s="64" t="s">
        <v>78</v>
      </c>
      <c r="B14" s="64" t="s">
        <v>79</v>
      </c>
      <c r="C14" s="17">
        <v>120000</v>
      </c>
      <c r="D14" s="17"/>
      <c r="E14" s="17"/>
      <c r="F14" s="17"/>
      <c r="G14" s="17">
        <v>120000</v>
      </c>
    </row>
    <row r="15" ht="20.25" customHeight="1" spans="1:7">
      <c r="A15" s="16" t="s">
        <v>80</v>
      </c>
      <c r="B15" s="16" t="s">
        <v>81</v>
      </c>
      <c r="C15" s="17">
        <v>1618114</v>
      </c>
      <c r="D15" s="17"/>
      <c r="E15" s="17"/>
      <c r="F15" s="17"/>
      <c r="G15" s="17">
        <v>1618114</v>
      </c>
    </row>
    <row r="16" ht="20.25" customHeight="1" spans="1:7">
      <c r="A16" s="63" t="s">
        <v>82</v>
      </c>
      <c r="B16" s="63" t="s">
        <v>83</v>
      </c>
      <c r="C16" s="17">
        <v>1100000</v>
      </c>
      <c r="D16" s="17"/>
      <c r="E16" s="17"/>
      <c r="F16" s="17"/>
      <c r="G16" s="17">
        <v>1100000</v>
      </c>
    </row>
    <row r="17" ht="20.25" customHeight="1" spans="1:7">
      <c r="A17" s="64" t="s">
        <v>84</v>
      </c>
      <c r="B17" s="64" t="s">
        <v>85</v>
      </c>
      <c r="C17" s="17">
        <v>1100000</v>
      </c>
      <c r="D17" s="17"/>
      <c r="E17" s="17"/>
      <c r="F17" s="17"/>
      <c r="G17" s="17">
        <v>1100000</v>
      </c>
    </row>
    <row r="18" ht="20.25" customHeight="1" spans="1:7">
      <c r="A18" s="63" t="s">
        <v>86</v>
      </c>
      <c r="B18" s="63" t="s">
        <v>87</v>
      </c>
      <c r="C18" s="17">
        <v>518114</v>
      </c>
      <c r="D18" s="17"/>
      <c r="E18" s="17"/>
      <c r="F18" s="17"/>
      <c r="G18" s="17">
        <v>518114</v>
      </c>
    </row>
    <row r="19" ht="20.25" customHeight="1" spans="1:7">
      <c r="A19" s="64" t="s">
        <v>88</v>
      </c>
      <c r="B19" s="64" t="s">
        <v>89</v>
      </c>
      <c r="C19" s="17">
        <v>518114</v>
      </c>
      <c r="D19" s="17"/>
      <c r="E19" s="17"/>
      <c r="F19" s="17"/>
      <c r="G19" s="17">
        <v>518114</v>
      </c>
    </row>
    <row r="20" ht="20.25" customHeight="1" spans="1:7">
      <c r="A20" s="16" t="s">
        <v>90</v>
      </c>
      <c r="B20" s="16" t="s">
        <v>91</v>
      </c>
      <c r="C20" s="17">
        <v>302685.76</v>
      </c>
      <c r="D20" s="17">
        <v>302685.76</v>
      </c>
      <c r="E20" s="17">
        <v>302085.76</v>
      </c>
      <c r="F20" s="17">
        <v>600</v>
      </c>
      <c r="G20" s="17"/>
    </row>
    <row r="21" ht="20.25" customHeight="1" spans="1:7">
      <c r="A21" s="63" t="s">
        <v>92</v>
      </c>
      <c r="B21" s="63" t="s">
        <v>93</v>
      </c>
      <c r="C21" s="17">
        <v>302685.76</v>
      </c>
      <c r="D21" s="17">
        <v>302685.76</v>
      </c>
      <c r="E21" s="17">
        <v>302085.76</v>
      </c>
      <c r="F21" s="17">
        <v>600</v>
      </c>
      <c r="G21" s="17"/>
    </row>
    <row r="22" ht="20.25" customHeight="1" spans="1:7">
      <c r="A22" s="64" t="s">
        <v>94</v>
      </c>
      <c r="B22" s="64" t="s">
        <v>95</v>
      </c>
      <c r="C22" s="17">
        <v>6600</v>
      </c>
      <c r="D22" s="17">
        <v>6600</v>
      </c>
      <c r="E22" s="17">
        <v>6000</v>
      </c>
      <c r="F22" s="17">
        <v>600</v>
      </c>
      <c r="G22" s="17"/>
    </row>
    <row r="23" ht="20.25" customHeight="1" spans="1:7">
      <c r="A23" s="64" t="s">
        <v>96</v>
      </c>
      <c r="B23" s="64" t="s">
        <v>97</v>
      </c>
      <c r="C23" s="17">
        <v>296085.76</v>
      </c>
      <c r="D23" s="17">
        <v>296085.76</v>
      </c>
      <c r="E23" s="17">
        <v>296085.76</v>
      </c>
      <c r="F23" s="17"/>
      <c r="G23" s="17"/>
    </row>
    <row r="24" ht="20.25" customHeight="1" spans="1:7">
      <c r="A24" s="16" t="s">
        <v>98</v>
      </c>
      <c r="B24" s="16" t="s">
        <v>99</v>
      </c>
      <c r="C24" s="17">
        <v>169554.17</v>
      </c>
      <c r="D24" s="17">
        <v>169554.17</v>
      </c>
      <c r="E24" s="17">
        <v>169554.17</v>
      </c>
      <c r="F24" s="17"/>
      <c r="G24" s="17"/>
    </row>
    <row r="25" ht="20.25" customHeight="1" spans="1:7">
      <c r="A25" s="63" t="s">
        <v>100</v>
      </c>
      <c r="B25" s="63" t="s">
        <v>101</v>
      </c>
      <c r="C25" s="17">
        <v>169554.17</v>
      </c>
      <c r="D25" s="17">
        <v>169554.17</v>
      </c>
      <c r="E25" s="17">
        <v>169554.17</v>
      </c>
      <c r="F25" s="17"/>
      <c r="G25" s="17"/>
    </row>
    <row r="26" ht="20.25" customHeight="1" spans="1:7">
      <c r="A26" s="64" t="s">
        <v>102</v>
      </c>
      <c r="B26" s="64" t="s">
        <v>103</v>
      </c>
      <c r="C26" s="17">
        <v>98190.41</v>
      </c>
      <c r="D26" s="17">
        <v>98190.41</v>
      </c>
      <c r="E26" s="17">
        <v>98190.41</v>
      </c>
      <c r="F26" s="17"/>
      <c r="G26" s="17"/>
    </row>
    <row r="27" ht="20.25" customHeight="1" spans="1:7">
      <c r="A27" s="64" t="s">
        <v>104</v>
      </c>
      <c r="B27" s="64" t="s">
        <v>105</v>
      </c>
      <c r="C27" s="17">
        <v>55404.08</v>
      </c>
      <c r="D27" s="17">
        <v>55404.08</v>
      </c>
      <c r="E27" s="17">
        <v>55404.08</v>
      </c>
      <c r="F27" s="17"/>
      <c r="G27" s="17"/>
    </row>
    <row r="28" ht="20.25" customHeight="1" spans="1:7">
      <c r="A28" s="64" t="s">
        <v>106</v>
      </c>
      <c r="B28" s="64" t="s">
        <v>107</v>
      </c>
      <c r="C28" s="17">
        <v>15959.68</v>
      </c>
      <c r="D28" s="17">
        <v>15959.68</v>
      </c>
      <c r="E28" s="17">
        <v>15959.68</v>
      </c>
      <c r="F28" s="17"/>
      <c r="G28" s="17"/>
    </row>
    <row r="29" ht="20.25" customHeight="1" spans="1:7">
      <c r="A29" s="16" t="s">
        <v>108</v>
      </c>
      <c r="B29" s="16" t="s">
        <v>109</v>
      </c>
      <c r="C29" s="17">
        <v>270012</v>
      </c>
      <c r="D29" s="17">
        <v>270012</v>
      </c>
      <c r="E29" s="17">
        <v>270012</v>
      </c>
      <c r="F29" s="17"/>
      <c r="G29" s="17"/>
    </row>
    <row r="30" ht="20.25" customHeight="1" spans="1:7">
      <c r="A30" s="63" t="s">
        <v>110</v>
      </c>
      <c r="B30" s="63" t="s">
        <v>111</v>
      </c>
      <c r="C30" s="17">
        <v>270012</v>
      </c>
      <c r="D30" s="17">
        <v>270012</v>
      </c>
      <c r="E30" s="17">
        <v>270012</v>
      </c>
      <c r="F30" s="17"/>
      <c r="G30" s="17"/>
    </row>
    <row r="31" ht="20.25" customHeight="1" spans="1:7">
      <c r="A31" s="64" t="s">
        <v>112</v>
      </c>
      <c r="B31" s="64" t="s">
        <v>113</v>
      </c>
      <c r="C31" s="17">
        <v>270012</v>
      </c>
      <c r="D31" s="17">
        <v>270012</v>
      </c>
      <c r="E31" s="17">
        <v>270012</v>
      </c>
      <c r="F31" s="17"/>
      <c r="G31" s="17"/>
    </row>
    <row r="32" ht="20.25" customHeight="1" spans="1:7">
      <c r="A32" s="46" t="s">
        <v>114</v>
      </c>
      <c r="B32" s="46"/>
      <c r="C32" s="47">
        <v>6512116.38</v>
      </c>
      <c r="D32" s="47">
        <v>3462116.38</v>
      </c>
      <c r="E32" s="47">
        <v>3089973.98</v>
      </c>
      <c r="F32" s="47">
        <v>372142.4</v>
      </c>
      <c r="G32" s="47">
        <v>3050000</v>
      </c>
    </row>
  </sheetData>
  <mergeCells count="7">
    <mergeCell ref="A3:G3"/>
    <mergeCell ref="A4:C4"/>
    <mergeCell ref="A5:B5"/>
    <mergeCell ref="D5:F5"/>
    <mergeCell ref="A32:B32"/>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XFD1048576"/>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6"/>
      <c r="B2" s="56"/>
      <c r="C2" s="57"/>
      <c r="D2" s="2"/>
      <c r="E2" s="2"/>
      <c r="F2" s="58" t="s">
        <v>131</v>
      </c>
    </row>
    <row r="3" ht="41.25" customHeight="1" spans="1:6">
      <c r="A3" s="59" t="s">
        <v>132</v>
      </c>
      <c r="B3" s="59"/>
      <c r="C3" s="59"/>
      <c r="D3" s="59"/>
      <c r="E3" s="59"/>
      <c r="F3" s="59"/>
    </row>
    <row r="4" ht="18.75" customHeight="1" spans="1:6">
      <c r="A4" s="5" t="str">
        <f>"单位名称："&amp;"中共元江哈尼族彝族傣族自治县委宣传部"</f>
        <v>单位名称：中共元江哈尼族彝族傣族自治县委宣传部</v>
      </c>
      <c r="B4" s="5"/>
      <c r="C4" s="5"/>
      <c r="D4" s="60"/>
      <c r="E4" s="2"/>
      <c r="F4" s="58" t="s">
        <v>29</v>
      </c>
    </row>
    <row r="5" ht="18.75" customHeight="1" spans="1:6">
      <c r="A5" s="13" t="s">
        <v>133</v>
      </c>
      <c r="B5" s="29" t="s">
        <v>134</v>
      </c>
      <c r="C5" s="29" t="s">
        <v>135</v>
      </c>
      <c r="D5" s="29"/>
      <c r="E5" s="29"/>
      <c r="F5" s="29" t="s">
        <v>136</v>
      </c>
    </row>
    <row r="6" ht="18.75" customHeight="1" spans="1:6">
      <c r="A6" s="13"/>
      <c r="B6" s="29"/>
      <c r="C6" s="29" t="s">
        <v>34</v>
      </c>
      <c r="D6" s="29" t="s">
        <v>137</v>
      </c>
      <c r="E6" s="29" t="s">
        <v>138</v>
      </c>
      <c r="F6" s="29"/>
    </row>
    <row r="7" ht="18.75" customHeight="1" spans="1:6">
      <c r="A7" s="61">
        <v>1</v>
      </c>
      <c r="B7" s="62">
        <v>2</v>
      </c>
      <c r="C7" s="61">
        <v>3</v>
      </c>
      <c r="D7" s="61">
        <v>4</v>
      </c>
      <c r="E7" s="61">
        <v>5</v>
      </c>
      <c r="F7" s="61">
        <v>6</v>
      </c>
    </row>
    <row r="8" ht="20.25" customHeight="1" spans="1:6">
      <c r="A8" s="17">
        <v>47000</v>
      </c>
      <c r="B8" s="17"/>
      <c r="C8" s="17">
        <v>29000</v>
      </c>
      <c r="D8" s="17"/>
      <c r="E8" s="17">
        <v>29000</v>
      </c>
      <c r="F8" s="17">
        <v>18000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9"/>
  <sheetViews>
    <sheetView showZeros="0" workbookViewId="0">
      <pane ySplit="1" topLeftCell="A37" activePane="bottomLeft" state="frozen"/>
      <selection/>
      <selection pane="bottomLeft" activeCell="A1" sqref="$A1:$XFD1048576"/>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139</v>
      </c>
    </row>
    <row r="3" ht="45" customHeight="1" spans="1:23">
      <c r="A3" s="4" t="s">
        <v>140</v>
      </c>
      <c r="B3" s="4"/>
      <c r="C3" s="4"/>
      <c r="D3" s="4"/>
      <c r="E3" s="4"/>
      <c r="F3" s="4"/>
      <c r="G3" s="4"/>
      <c r="H3" s="4"/>
      <c r="I3" s="4"/>
      <c r="J3" s="4"/>
      <c r="K3" s="4"/>
      <c r="L3" s="51"/>
      <c r="M3" s="51"/>
      <c r="N3" s="51"/>
      <c r="O3" s="51"/>
      <c r="P3" s="51"/>
      <c r="Q3" s="51"/>
      <c r="R3" s="51"/>
      <c r="S3" s="51"/>
      <c r="T3" s="51"/>
      <c r="U3" s="51"/>
      <c r="V3" s="51"/>
      <c r="W3" s="51"/>
    </row>
    <row r="4" ht="18.75" customHeight="1" spans="1:23">
      <c r="A4" s="5" t="str">
        <f>"单位名称："&amp;"中共元江哈尼族彝族傣族自治县委宣传部"</f>
        <v>单位名称：中共元江哈尼族彝族傣族自治县委宣传部</v>
      </c>
      <c r="B4" s="5"/>
      <c r="C4" s="5"/>
      <c r="D4" s="5"/>
      <c r="E4" s="5"/>
      <c r="F4" s="5"/>
      <c r="G4" s="5"/>
      <c r="H4" s="52"/>
      <c r="I4" s="52"/>
      <c r="J4" s="52"/>
      <c r="K4" s="52"/>
      <c r="L4" s="6"/>
      <c r="M4" s="6"/>
      <c r="N4" s="6"/>
      <c r="O4" s="6"/>
      <c r="P4" s="6"/>
      <c r="Q4" s="6"/>
      <c r="R4" s="6"/>
      <c r="S4" s="6"/>
      <c r="T4" s="6"/>
      <c r="U4" s="6"/>
      <c r="V4" s="6"/>
      <c r="W4" s="6" t="s">
        <v>29</v>
      </c>
    </row>
    <row r="5" ht="18.75" customHeight="1" spans="1:23">
      <c r="A5" s="53" t="s">
        <v>141</v>
      </c>
      <c r="B5" s="53" t="s">
        <v>142</v>
      </c>
      <c r="C5" s="53" t="s">
        <v>143</v>
      </c>
      <c r="D5" s="53" t="s">
        <v>144</v>
      </c>
      <c r="E5" s="53" t="s">
        <v>145</v>
      </c>
      <c r="F5" s="53" t="s">
        <v>146</v>
      </c>
      <c r="G5" s="53" t="s">
        <v>147</v>
      </c>
      <c r="H5" s="54" t="s">
        <v>32</v>
      </c>
      <c r="I5" s="54" t="s">
        <v>148</v>
      </c>
      <c r="J5" s="53"/>
      <c r="K5" s="53"/>
      <c r="L5" s="53"/>
      <c r="M5" s="53"/>
      <c r="N5" s="53" t="s">
        <v>149</v>
      </c>
      <c r="O5" s="53"/>
      <c r="P5" s="53"/>
      <c r="Q5" s="53" t="s">
        <v>38</v>
      </c>
      <c r="R5" s="53" t="s">
        <v>62</v>
      </c>
      <c r="S5" s="53"/>
      <c r="T5" s="53"/>
      <c r="U5" s="53"/>
      <c r="V5" s="53"/>
      <c r="W5" s="53"/>
    </row>
    <row r="6" ht="18.75" customHeight="1" spans="1:23">
      <c r="A6" s="53"/>
      <c r="B6" s="53"/>
      <c r="C6" s="53"/>
      <c r="D6" s="53"/>
      <c r="E6" s="53"/>
      <c r="F6" s="53"/>
      <c r="G6" s="53"/>
      <c r="H6" s="54" t="s">
        <v>150</v>
      </c>
      <c r="I6" s="54" t="s">
        <v>151</v>
      </c>
      <c r="J6" s="53" t="s">
        <v>36</v>
      </c>
      <c r="K6" s="53" t="s">
        <v>37</v>
      </c>
      <c r="L6" s="53"/>
      <c r="M6" s="53"/>
      <c r="N6" s="53" t="s">
        <v>149</v>
      </c>
      <c r="O6" s="53" t="s">
        <v>36</v>
      </c>
      <c r="P6" s="53" t="s">
        <v>37</v>
      </c>
      <c r="Q6" s="53" t="s">
        <v>38</v>
      </c>
      <c r="R6" s="53" t="s">
        <v>62</v>
      </c>
      <c r="S6" s="53" t="s">
        <v>41</v>
      </c>
      <c r="T6" s="53" t="s">
        <v>42</v>
      </c>
      <c r="U6" s="53" t="s">
        <v>43</v>
      </c>
      <c r="V6" s="53" t="s">
        <v>44</v>
      </c>
      <c r="W6" s="53" t="s">
        <v>45</v>
      </c>
    </row>
    <row r="7" ht="18.75" customHeight="1" spans="1:23">
      <c r="A7" s="53"/>
      <c r="B7" s="53"/>
      <c r="C7" s="53"/>
      <c r="D7" s="53"/>
      <c r="E7" s="53"/>
      <c r="F7" s="53"/>
      <c r="G7" s="53"/>
      <c r="H7" s="54"/>
      <c r="I7" s="54" t="s">
        <v>152</v>
      </c>
      <c r="J7" s="53" t="s">
        <v>153</v>
      </c>
      <c r="K7" s="53" t="s">
        <v>154</v>
      </c>
      <c r="L7" s="53" t="s">
        <v>155</v>
      </c>
      <c r="M7" s="53" t="s">
        <v>156</v>
      </c>
      <c r="N7" s="53" t="s">
        <v>35</v>
      </c>
      <c r="O7" s="53" t="s">
        <v>36</v>
      </c>
      <c r="P7" s="53" t="s">
        <v>37</v>
      </c>
      <c r="Q7" s="53"/>
      <c r="R7" s="53" t="s">
        <v>34</v>
      </c>
      <c r="S7" s="53" t="s">
        <v>41</v>
      </c>
      <c r="T7" s="53" t="s">
        <v>42</v>
      </c>
      <c r="U7" s="53" t="s">
        <v>43</v>
      </c>
      <c r="V7" s="53" t="s">
        <v>44</v>
      </c>
      <c r="W7" s="53" t="s">
        <v>45</v>
      </c>
    </row>
    <row r="8" ht="22.65" customHeight="1" spans="1:23">
      <c r="A8" s="53"/>
      <c r="B8" s="53"/>
      <c r="C8" s="53"/>
      <c r="D8" s="53"/>
      <c r="E8" s="53"/>
      <c r="F8" s="53"/>
      <c r="G8" s="53"/>
      <c r="H8" s="54"/>
      <c r="I8" s="54" t="s">
        <v>34</v>
      </c>
      <c r="J8" s="53"/>
      <c r="K8" s="53"/>
      <c r="L8" s="53"/>
      <c r="M8" s="53"/>
      <c r="N8" s="53"/>
      <c r="O8" s="53"/>
      <c r="P8" s="53"/>
      <c r="Q8" s="53"/>
      <c r="R8" s="53"/>
      <c r="S8" s="53"/>
      <c r="T8" s="53"/>
      <c r="U8" s="53"/>
      <c r="V8" s="53"/>
      <c r="W8" s="53"/>
    </row>
    <row r="9" ht="18.75" customHeight="1" spans="1:23">
      <c r="A9" s="54" t="s">
        <v>46</v>
      </c>
      <c r="B9" s="54">
        <v>2</v>
      </c>
      <c r="C9" s="54">
        <v>3</v>
      </c>
      <c r="D9" s="54">
        <v>4</v>
      </c>
      <c r="E9" s="54">
        <v>5</v>
      </c>
      <c r="F9" s="54">
        <v>6</v>
      </c>
      <c r="G9" s="54">
        <v>7</v>
      </c>
      <c r="H9" s="54">
        <v>8</v>
      </c>
      <c r="I9" s="54">
        <v>9</v>
      </c>
      <c r="J9" s="54">
        <v>10</v>
      </c>
      <c r="K9" s="54">
        <v>11</v>
      </c>
      <c r="L9" s="54">
        <v>12</v>
      </c>
      <c r="M9" s="54">
        <v>13</v>
      </c>
      <c r="N9" s="54">
        <v>14</v>
      </c>
      <c r="O9" s="54">
        <v>15</v>
      </c>
      <c r="P9" s="54">
        <v>16</v>
      </c>
      <c r="Q9" s="54">
        <v>17</v>
      </c>
      <c r="R9" s="54">
        <v>18</v>
      </c>
      <c r="S9" s="54">
        <v>19</v>
      </c>
      <c r="T9" s="54">
        <v>20</v>
      </c>
      <c r="U9" s="54">
        <v>21</v>
      </c>
      <c r="V9" s="54">
        <v>22</v>
      </c>
      <c r="W9" s="54">
        <v>23</v>
      </c>
    </row>
    <row r="10" ht="18.75" customHeight="1" spans="1:23">
      <c r="A10" s="9" t="s">
        <v>56</v>
      </c>
      <c r="B10" s="9"/>
      <c r="C10" s="10"/>
      <c r="D10" s="9"/>
      <c r="E10" s="9"/>
      <c r="F10" s="9"/>
      <c r="G10" s="9"/>
      <c r="H10" s="17">
        <v>3462116.38</v>
      </c>
      <c r="I10" s="17">
        <v>3462116.38</v>
      </c>
      <c r="J10" s="17"/>
      <c r="K10" s="17"/>
      <c r="L10" s="17">
        <v>3462116.38</v>
      </c>
      <c r="M10" s="17"/>
      <c r="N10" s="17"/>
      <c r="O10" s="17"/>
      <c r="P10" s="17"/>
      <c r="Q10" s="17"/>
      <c r="R10" s="17"/>
      <c r="S10" s="17"/>
      <c r="T10" s="17"/>
      <c r="U10" s="17"/>
      <c r="V10" s="17"/>
      <c r="W10" s="17"/>
    </row>
    <row r="11" ht="18.75" customHeight="1" spans="1:23">
      <c r="A11" s="55" t="s">
        <v>56</v>
      </c>
      <c r="B11" s="9" t="s">
        <v>157</v>
      </c>
      <c r="C11" s="10" t="s">
        <v>158</v>
      </c>
      <c r="D11" s="9" t="s">
        <v>159</v>
      </c>
      <c r="E11" s="9" t="s">
        <v>77</v>
      </c>
      <c r="F11" s="9" t="s">
        <v>160</v>
      </c>
      <c r="G11" s="9" t="s">
        <v>161</v>
      </c>
      <c r="H11" s="17">
        <v>478332</v>
      </c>
      <c r="I11" s="17">
        <v>478332</v>
      </c>
      <c r="J11" s="17"/>
      <c r="K11" s="17"/>
      <c r="L11" s="17">
        <v>478332</v>
      </c>
      <c r="M11" s="17"/>
      <c r="N11" s="17"/>
      <c r="O11" s="17"/>
      <c r="P11" s="23"/>
      <c r="Q11" s="17"/>
      <c r="R11" s="17"/>
      <c r="S11" s="17"/>
      <c r="T11" s="17"/>
      <c r="U11" s="17"/>
      <c r="V11" s="17"/>
      <c r="W11" s="17"/>
    </row>
    <row r="12" ht="18.75" customHeight="1" spans="1:23">
      <c r="A12" s="55" t="s">
        <v>56</v>
      </c>
      <c r="B12" s="9" t="s">
        <v>157</v>
      </c>
      <c r="C12" s="10" t="s">
        <v>158</v>
      </c>
      <c r="D12" s="9" t="s">
        <v>159</v>
      </c>
      <c r="E12" s="9" t="s">
        <v>77</v>
      </c>
      <c r="F12" s="9" t="s">
        <v>162</v>
      </c>
      <c r="G12" s="9" t="s">
        <v>163</v>
      </c>
      <c r="H12" s="17">
        <v>669672</v>
      </c>
      <c r="I12" s="17">
        <v>669672</v>
      </c>
      <c r="J12" s="17"/>
      <c r="K12" s="17"/>
      <c r="L12" s="17">
        <v>669672</v>
      </c>
      <c r="M12" s="17"/>
      <c r="N12" s="17"/>
      <c r="O12" s="17"/>
      <c r="P12" s="23"/>
      <c r="Q12" s="17"/>
      <c r="R12" s="17"/>
      <c r="S12" s="17"/>
      <c r="T12" s="17"/>
      <c r="U12" s="17"/>
      <c r="V12" s="17"/>
      <c r="W12" s="17"/>
    </row>
    <row r="13" ht="18.75" customHeight="1" spans="1:23">
      <c r="A13" s="55" t="s">
        <v>56</v>
      </c>
      <c r="B13" s="9" t="s">
        <v>157</v>
      </c>
      <c r="C13" s="10" t="s">
        <v>158</v>
      </c>
      <c r="D13" s="9" t="s">
        <v>159</v>
      </c>
      <c r="E13" s="9" t="s">
        <v>77</v>
      </c>
      <c r="F13" s="9" t="s">
        <v>164</v>
      </c>
      <c r="G13" s="9" t="s">
        <v>165</v>
      </c>
      <c r="H13" s="17">
        <v>39861</v>
      </c>
      <c r="I13" s="17">
        <v>39861</v>
      </c>
      <c r="J13" s="17"/>
      <c r="K13" s="17"/>
      <c r="L13" s="17">
        <v>39861</v>
      </c>
      <c r="M13" s="17"/>
      <c r="N13" s="17"/>
      <c r="O13" s="17"/>
      <c r="P13" s="23"/>
      <c r="Q13" s="17"/>
      <c r="R13" s="17"/>
      <c r="S13" s="17"/>
      <c r="T13" s="17"/>
      <c r="U13" s="17"/>
      <c r="V13" s="17"/>
      <c r="W13" s="17"/>
    </row>
    <row r="14" ht="18.75" customHeight="1" spans="1:23">
      <c r="A14" s="55" t="s">
        <v>56</v>
      </c>
      <c r="B14" s="9" t="s">
        <v>157</v>
      </c>
      <c r="C14" s="10" t="s">
        <v>158</v>
      </c>
      <c r="D14" s="9" t="s">
        <v>159</v>
      </c>
      <c r="E14" s="9" t="s">
        <v>77</v>
      </c>
      <c r="F14" s="9" t="s">
        <v>164</v>
      </c>
      <c r="G14" s="9" t="s">
        <v>165</v>
      </c>
      <c r="H14" s="17">
        <v>3000</v>
      </c>
      <c r="I14" s="17">
        <v>3000</v>
      </c>
      <c r="J14" s="17"/>
      <c r="K14" s="17"/>
      <c r="L14" s="17">
        <v>3000</v>
      </c>
      <c r="M14" s="17"/>
      <c r="N14" s="17"/>
      <c r="O14" s="17"/>
      <c r="P14" s="23"/>
      <c r="Q14" s="17"/>
      <c r="R14" s="17"/>
      <c r="S14" s="17"/>
      <c r="T14" s="17"/>
      <c r="U14" s="17"/>
      <c r="V14" s="17"/>
      <c r="W14" s="17"/>
    </row>
    <row r="15" ht="18.75" customHeight="1" spans="1:23">
      <c r="A15" s="55" t="s">
        <v>56</v>
      </c>
      <c r="B15" s="9" t="s">
        <v>166</v>
      </c>
      <c r="C15" s="10" t="s">
        <v>167</v>
      </c>
      <c r="D15" s="9" t="s">
        <v>168</v>
      </c>
      <c r="E15" s="9" t="s">
        <v>75</v>
      </c>
      <c r="F15" s="9" t="s">
        <v>160</v>
      </c>
      <c r="G15" s="9" t="s">
        <v>161</v>
      </c>
      <c r="H15" s="17">
        <v>323796</v>
      </c>
      <c r="I15" s="17">
        <v>323796</v>
      </c>
      <c r="J15" s="17"/>
      <c r="K15" s="17"/>
      <c r="L15" s="17">
        <v>323796</v>
      </c>
      <c r="M15" s="17"/>
      <c r="N15" s="17"/>
      <c r="O15" s="17"/>
      <c r="P15" s="23"/>
      <c r="Q15" s="17"/>
      <c r="R15" s="17"/>
      <c r="S15" s="17"/>
      <c r="T15" s="17"/>
      <c r="U15" s="17"/>
      <c r="V15" s="17"/>
      <c r="W15" s="17"/>
    </row>
    <row r="16" ht="18.75" customHeight="1" spans="1:23">
      <c r="A16" s="55" t="s">
        <v>56</v>
      </c>
      <c r="B16" s="9" t="s">
        <v>166</v>
      </c>
      <c r="C16" s="10" t="s">
        <v>167</v>
      </c>
      <c r="D16" s="9" t="s">
        <v>168</v>
      </c>
      <c r="E16" s="9" t="s">
        <v>75</v>
      </c>
      <c r="F16" s="9" t="s">
        <v>162</v>
      </c>
      <c r="G16" s="9" t="s">
        <v>163</v>
      </c>
      <c r="H16" s="17">
        <v>39120</v>
      </c>
      <c r="I16" s="17">
        <v>39120</v>
      </c>
      <c r="J16" s="17"/>
      <c r="K16" s="17"/>
      <c r="L16" s="17">
        <v>39120</v>
      </c>
      <c r="M16" s="17"/>
      <c r="N16" s="17"/>
      <c r="O16" s="17"/>
      <c r="P16" s="23"/>
      <c r="Q16" s="17"/>
      <c r="R16" s="17"/>
      <c r="S16" s="17"/>
      <c r="T16" s="17"/>
      <c r="U16" s="17"/>
      <c r="V16" s="17"/>
      <c r="W16" s="17"/>
    </row>
    <row r="17" ht="18.75" customHeight="1" spans="1:23">
      <c r="A17" s="55" t="s">
        <v>56</v>
      </c>
      <c r="B17" s="9" t="s">
        <v>166</v>
      </c>
      <c r="C17" s="10" t="s">
        <v>167</v>
      </c>
      <c r="D17" s="9" t="s">
        <v>168</v>
      </c>
      <c r="E17" s="9" t="s">
        <v>75</v>
      </c>
      <c r="F17" s="9" t="s">
        <v>164</v>
      </c>
      <c r="G17" s="9" t="s">
        <v>165</v>
      </c>
      <c r="H17" s="17">
        <v>26983</v>
      </c>
      <c r="I17" s="17">
        <v>26983</v>
      </c>
      <c r="J17" s="17"/>
      <c r="K17" s="17"/>
      <c r="L17" s="17">
        <v>26983</v>
      </c>
      <c r="M17" s="17"/>
      <c r="N17" s="17"/>
      <c r="O17" s="17"/>
      <c r="P17" s="23"/>
      <c r="Q17" s="17"/>
      <c r="R17" s="17"/>
      <c r="S17" s="17"/>
      <c r="T17" s="17"/>
      <c r="U17" s="17"/>
      <c r="V17" s="17"/>
      <c r="W17" s="17"/>
    </row>
    <row r="18" ht="18.75" customHeight="1" spans="1:23">
      <c r="A18" s="55" t="s">
        <v>56</v>
      </c>
      <c r="B18" s="9" t="s">
        <v>166</v>
      </c>
      <c r="C18" s="10" t="s">
        <v>167</v>
      </c>
      <c r="D18" s="9" t="s">
        <v>168</v>
      </c>
      <c r="E18" s="9" t="s">
        <v>75</v>
      </c>
      <c r="F18" s="9" t="s">
        <v>164</v>
      </c>
      <c r="G18" s="9" t="s">
        <v>165</v>
      </c>
      <c r="H18" s="17">
        <v>2400</v>
      </c>
      <c r="I18" s="17">
        <v>2400</v>
      </c>
      <c r="J18" s="17"/>
      <c r="K18" s="17"/>
      <c r="L18" s="17">
        <v>2400</v>
      </c>
      <c r="M18" s="17"/>
      <c r="N18" s="17"/>
      <c r="O18" s="17"/>
      <c r="P18" s="23"/>
      <c r="Q18" s="17"/>
      <c r="R18" s="17"/>
      <c r="S18" s="17"/>
      <c r="T18" s="17"/>
      <c r="U18" s="17"/>
      <c r="V18" s="17"/>
      <c r="W18" s="17"/>
    </row>
    <row r="19" ht="18.75" customHeight="1" spans="1:23">
      <c r="A19" s="55" t="s">
        <v>56</v>
      </c>
      <c r="B19" s="9" t="s">
        <v>166</v>
      </c>
      <c r="C19" s="10" t="s">
        <v>167</v>
      </c>
      <c r="D19" s="9" t="s">
        <v>168</v>
      </c>
      <c r="E19" s="9" t="s">
        <v>75</v>
      </c>
      <c r="F19" s="9" t="s">
        <v>169</v>
      </c>
      <c r="G19" s="9" t="s">
        <v>170</v>
      </c>
      <c r="H19" s="17">
        <v>124200</v>
      </c>
      <c r="I19" s="17">
        <v>124200</v>
      </c>
      <c r="J19" s="17"/>
      <c r="K19" s="17"/>
      <c r="L19" s="17">
        <v>124200</v>
      </c>
      <c r="M19" s="17"/>
      <c r="N19" s="17"/>
      <c r="O19" s="17"/>
      <c r="P19" s="23"/>
      <c r="Q19" s="17"/>
      <c r="R19" s="17"/>
      <c r="S19" s="17"/>
      <c r="T19" s="17"/>
      <c r="U19" s="17"/>
      <c r="V19" s="17"/>
      <c r="W19" s="17"/>
    </row>
    <row r="20" ht="18.75" customHeight="1" spans="1:23">
      <c r="A20" s="55" t="s">
        <v>56</v>
      </c>
      <c r="B20" s="9" t="s">
        <v>166</v>
      </c>
      <c r="C20" s="10" t="s">
        <v>167</v>
      </c>
      <c r="D20" s="9" t="s">
        <v>168</v>
      </c>
      <c r="E20" s="9" t="s">
        <v>75</v>
      </c>
      <c r="F20" s="9" t="s">
        <v>169</v>
      </c>
      <c r="G20" s="9" t="s">
        <v>170</v>
      </c>
      <c r="H20" s="17">
        <v>240000</v>
      </c>
      <c r="I20" s="17">
        <v>240000</v>
      </c>
      <c r="J20" s="17"/>
      <c r="K20" s="17"/>
      <c r="L20" s="17">
        <v>240000</v>
      </c>
      <c r="M20" s="17"/>
      <c r="N20" s="17"/>
      <c r="O20" s="17"/>
      <c r="P20" s="23"/>
      <c r="Q20" s="17"/>
      <c r="R20" s="17"/>
      <c r="S20" s="17"/>
      <c r="T20" s="17"/>
      <c r="U20" s="17"/>
      <c r="V20" s="17"/>
      <c r="W20" s="17"/>
    </row>
    <row r="21" ht="18.75" customHeight="1" spans="1:23">
      <c r="A21" s="55" t="s">
        <v>56</v>
      </c>
      <c r="B21" s="9" t="s">
        <v>171</v>
      </c>
      <c r="C21" s="10" t="s">
        <v>172</v>
      </c>
      <c r="D21" s="9" t="s">
        <v>159</v>
      </c>
      <c r="E21" s="9" t="s">
        <v>77</v>
      </c>
      <c r="F21" s="9" t="s">
        <v>173</v>
      </c>
      <c r="G21" s="9" t="s">
        <v>174</v>
      </c>
      <c r="H21" s="17">
        <v>804.82</v>
      </c>
      <c r="I21" s="17">
        <v>804.82</v>
      </c>
      <c r="J21" s="17"/>
      <c r="K21" s="17"/>
      <c r="L21" s="17">
        <v>804.82</v>
      </c>
      <c r="M21" s="17"/>
      <c r="N21" s="17"/>
      <c r="O21" s="17"/>
      <c r="P21" s="23"/>
      <c r="Q21" s="17"/>
      <c r="R21" s="17"/>
      <c r="S21" s="17"/>
      <c r="T21" s="17"/>
      <c r="U21" s="17"/>
      <c r="V21" s="17"/>
      <c r="W21" s="17"/>
    </row>
    <row r="22" ht="18.75" customHeight="1" spans="1:23">
      <c r="A22" s="55" t="s">
        <v>56</v>
      </c>
      <c r="B22" s="9" t="s">
        <v>171</v>
      </c>
      <c r="C22" s="10" t="s">
        <v>172</v>
      </c>
      <c r="D22" s="9" t="s">
        <v>168</v>
      </c>
      <c r="E22" s="9" t="s">
        <v>75</v>
      </c>
      <c r="F22" s="9" t="s">
        <v>173</v>
      </c>
      <c r="G22" s="9" t="s">
        <v>174</v>
      </c>
      <c r="H22" s="17">
        <v>4672.63</v>
      </c>
      <c r="I22" s="17">
        <v>4672.63</v>
      </c>
      <c r="J22" s="17"/>
      <c r="K22" s="17"/>
      <c r="L22" s="17">
        <v>4672.63</v>
      </c>
      <c r="M22" s="17"/>
      <c r="N22" s="17"/>
      <c r="O22" s="17"/>
      <c r="P22" s="23"/>
      <c r="Q22" s="17"/>
      <c r="R22" s="17"/>
      <c r="S22" s="17"/>
      <c r="T22" s="17"/>
      <c r="U22" s="17"/>
      <c r="V22" s="17"/>
      <c r="W22" s="17"/>
    </row>
    <row r="23" ht="18.75" customHeight="1" spans="1:23">
      <c r="A23" s="55" t="s">
        <v>56</v>
      </c>
      <c r="B23" s="9" t="s">
        <v>171</v>
      </c>
      <c r="C23" s="10" t="s">
        <v>172</v>
      </c>
      <c r="D23" s="9" t="s">
        <v>96</v>
      </c>
      <c r="E23" s="9" t="s">
        <v>97</v>
      </c>
      <c r="F23" s="9" t="s">
        <v>175</v>
      </c>
      <c r="G23" s="9" t="s">
        <v>176</v>
      </c>
      <c r="H23" s="17">
        <v>296085.76</v>
      </c>
      <c r="I23" s="17">
        <v>296085.76</v>
      </c>
      <c r="J23" s="17"/>
      <c r="K23" s="17"/>
      <c r="L23" s="17">
        <v>296085.76</v>
      </c>
      <c r="M23" s="17"/>
      <c r="N23" s="17"/>
      <c r="O23" s="17"/>
      <c r="P23" s="23"/>
      <c r="Q23" s="17"/>
      <c r="R23" s="17"/>
      <c r="S23" s="17"/>
      <c r="T23" s="17"/>
      <c r="U23" s="17"/>
      <c r="V23" s="17"/>
      <c r="W23" s="17"/>
    </row>
    <row r="24" ht="18.75" customHeight="1" spans="1:23">
      <c r="A24" s="55" t="s">
        <v>56</v>
      </c>
      <c r="B24" s="9" t="s">
        <v>171</v>
      </c>
      <c r="C24" s="10" t="s">
        <v>172</v>
      </c>
      <c r="D24" s="9" t="s">
        <v>102</v>
      </c>
      <c r="E24" s="9" t="s">
        <v>103</v>
      </c>
      <c r="F24" s="9" t="s">
        <v>177</v>
      </c>
      <c r="G24" s="9" t="s">
        <v>178</v>
      </c>
      <c r="H24" s="17">
        <v>98190.41</v>
      </c>
      <c r="I24" s="17">
        <v>98190.41</v>
      </c>
      <c r="J24" s="17"/>
      <c r="K24" s="17"/>
      <c r="L24" s="17">
        <v>98190.41</v>
      </c>
      <c r="M24" s="17"/>
      <c r="N24" s="17"/>
      <c r="O24" s="17"/>
      <c r="P24" s="23"/>
      <c r="Q24" s="17"/>
      <c r="R24" s="17"/>
      <c r="S24" s="17"/>
      <c r="T24" s="17"/>
      <c r="U24" s="17"/>
      <c r="V24" s="17"/>
      <c r="W24" s="17"/>
    </row>
    <row r="25" ht="18.75" customHeight="1" spans="1:23">
      <c r="A25" s="55" t="s">
        <v>56</v>
      </c>
      <c r="B25" s="9" t="s">
        <v>171</v>
      </c>
      <c r="C25" s="10" t="s">
        <v>172</v>
      </c>
      <c r="D25" s="9" t="s">
        <v>104</v>
      </c>
      <c r="E25" s="9" t="s">
        <v>105</v>
      </c>
      <c r="F25" s="9" t="s">
        <v>177</v>
      </c>
      <c r="G25" s="9" t="s">
        <v>178</v>
      </c>
      <c r="H25" s="17">
        <v>55404.08</v>
      </c>
      <c r="I25" s="17">
        <v>55404.08</v>
      </c>
      <c r="J25" s="17"/>
      <c r="K25" s="17"/>
      <c r="L25" s="17">
        <v>55404.08</v>
      </c>
      <c r="M25" s="17"/>
      <c r="N25" s="17"/>
      <c r="O25" s="17"/>
      <c r="P25" s="23"/>
      <c r="Q25" s="17"/>
      <c r="R25" s="17"/>
      <c r="S25" s="17"/>
      <c r="T25" s="17"/>
      <c r="U25" s="17"/>
      <c r="V25" s="17"/>
      <c r="W25" s="17"/>
    </row>
    <row r="26" ht="18.75" customHeight="1" spans="1:23">
      <c r="A26" s="55" t="s">
        <v>56</v>
      </c>
      <c r="B26" s="9" t="s">
        <v>171</v>
      </c>
      <c r="C26" s="10" t="s">
        <v>172</v>
      </c>
      <c r="D26" s="9" t="s">
        <v>106</v>
      </c>
      <c r="E26" s="9" t="s">
        <v>107</v>
      </c>
      <c r="F26" s="9" t="s">
        <v>173</v>
      </c>
      <c r="G26" s="9" t="s">
        <v>174</v>
      </c>
      <c r="H26" s="17">
        <v>3883</v>
      </c>
      <c r="I26" s="17">
        <v>3883</v>
      </c>
      <c r="J26" s="17"/>
      <c r="K26" s="17"/>
      <c r="L26" s="17">
        <v>3883</v>
      </c>
      <c r="M26" s="17"/>
      <c r="N26" s="17"/>
      <c r="O26" s="17"/>
      <c r="P26" s="23"/>
      <c r="Q26" s="17"/>
      <c r="R26" s="17"/>
      <c r="S26" s="17"/>
      <c r="T26" s="17"/>
      <c r="U26" s="17"/>
      <c r="V26" s="17"/>
      <c r="W26" s="17"/>
    </row>
    <row r="27" ht="18.75" customHeight="1" spans="1:23">
      <c r="A27" s="55" t="s">
        <v>56</v>
      </c>
      <c r="B27" s="9" t="s">
        <v>171</v>
      </c>
      <c r="C27" s="10" t="s">
        <v>172</v>
      </c>
      <c r="D27" s="9" t="s">
        <v>106</v>
      </c>
      <c r="E27" s="9" t="s">
        <v>107</v>
      </c>
      <c r="F27" s="9" t="s">
        <v>173</v>
      </c>
      <c r="G27" s="9" t="s">
        <v>174</v>
      </c>
      <c r="H27" s="17">
        <v>2824</v>
      </c>
      <c r="I27" s="17">
        <v>2824</v>
      </c>
      <c r="J27" s="17"/>
      <c r="K27" s="17"/>
      <c r="L27" s="17">
        <v>2824</v>
      </c>
      <c r="M27" s="17"/>
      <c r="N27" s="17"/>
      <c r="O27" s="17"/>
      <c r="P27" s="23"/>
      <c r="Q27" s="17"/>
      <c r="R27" s="17"/>
      <c r="S27" s="17"/>
      <c r="T27" s="17"/>
      <c r="U27" s="17"/>
      <c r="V27" s="17"/>
      <c r="W27" s="17"/>
    </row>
    <row r="28" ht="18.75" customHeight="1" spans="1:23">
      <c r="A28" s="55" t="s">
        <v>56</v>
      </c>
      <c r="B28" s="9" t="s">
        <v>171</v>
      </c>
      <c r="C28" s="10" t="s">
        <v>172</v>
      </c>
      <c r="D28" s="9" t="s">
        <v>106</v>
      </c>
      <c r="E28" s="9" t="s">
        <v>107</v>
      </c>
      <c r="F28" s="9" t="s">
        <v>173</v>
      </c>
      <c r="G28" s="9" t="s">
        <v>174</v>
      </c>
      <c r="H28" s="17">
        <v>9252.68</v>
      </c>
      <c r="I28" s="17">
        <v>9252.68</v>
      </c>
      <c r="J28" s="17"/>
      <c r="K28" s="17"/>
      <c r="L28" s="17">
        <v>9252.68</v>
      </c>
      <c r="M28" s="17"/>
      <c r="N28" s="17"/>
      <c r="O28" s="17"/>
      <c r="P28" s="23"/>
      <c r="Q28" s="17"/>
      <c r="R28" s="17"/>
      <c r="S28" s="17"/>
      <c r="T28" s="17"/>
      <c r="U28" s="17"/>
      <c r="V28" s="17"/>
      <c r="W28" s="17"/>
    </row>
    <row r="29" ht="18.75" customHeight="1" spans="1:23">
      <c r="A29" s="55" t="s">
        <v>56</v>
      </c>
      <c r="B29" s="9" t="s">
        <v>179</v>
      </c>
      <c r="C29" s="10" t="s">
        <v>113</v>
      </c>
      <c r="D29" s="9" t="s">
        <v>112</v>
      </c>
      <c r="E29" s="9" t="s">
        <v>113</v>
      </c>
      <c r="F29" s="9" t="s">
        <v>180</v>
      </c>
      <c r="G29" s="9" t="s">
        <v>113</v>
      </c>
      <c r="H29" s="17">
        <v>270012</v>
      </c>
      <c r="I29" s="17">
        <v>270012</v>
      </c>
      <c r="J29" s="17"/>
      <c r="K29" s="17"/>
      <c r="L29" s="17">
        <v>270012</v>
      </c>
      <c r="M29" s="17"/>
      <c r="N29" s="17"/>
      <c r="O29" s="17"/>
      <c r="P29" s="23"/>
      <c r="Q29" s="17"/>
      <c r="R29" s="17"/>
      <c r="S29" s="17"/>
      <c r="T29" s="17"/>
      <c r="U29" s="17"/>
      <c r="V29" s="17"/>
      <c r="W29" s="17"/>
    </row>
    <row r="30" ht="18.75" customHeight="1" spans="1:23">
      <c r="A30" s="55" t="s">
        <v>56</v>
      </c>
      <c r="B30" s="9" t="s">
        <v>181</v>
      </c>
      <c r="C30" s="10" t="s">
        <v>182</v>
      </c>
      <c r="D30" s="9" t="s">
        <v>159</v>
      </c>
      <c r="E30" s="9" t="s">
        <v>77</v>
      </c>
      <c r="F30" s="9" t="s">
        <v>183</v>
      </c>
      <c r="G30" s="9" t="s">
        <v>184</v>
      </c>
      <c r="H30" s="17">
        <v>29000</v>
      </c>
      <c r="I30" s="17">
        <v>29000</v>
      </c>
      <c r="J30" s="17"/>
      <c r="K30" s="17"/>
      <c r="L30" s="17">
        <v>29000</v>
      </c>
      <c r="M30" s="17"/>
      <c r="N30" s="17"/>
      <c r="O30" s="17"/>
      <c r="P30" s="23"/>
      <c r="Q30" s="17"/>
      <c r="R30" s="17"/>
      <c r="S30" s="17"/>
      <c r="T30" s="17"/>
      <c r="U30" s="17"/>
      <c r="V30" s="17"/>
      <c r="W30" s="17"/>
    </row>
    <row r="31" ht="18.75" customHeight="1" spans="1:23">
      <c r="A31" s="55" t="s">
        <v>56</v>
      </c>
      <c r="B31" s="9" t="s">
        <v>185</v>
      </c>
      <c r="C31" s="10" t="s">
        <v>186</v>
      </c>
      <c r="D31" s="9" t="s">
        <v>159</v>
      </c>
      <c r="E31" s="9" t="s">
        <v>77</v>
      </c>
      <c r="F31" s="9" t="s">
        <v>187</v>
      </c>
      <c r="G31" s="9" t="s">
        <v>188</v>
      </c>
      <c r="H31" s="17">
        <v>94200</v>
      </c>
      <c r="I31" s="17">
        <v>94200</v>
      </c>
      <c r="J31" s="17"/>
      <c r="K31" s="17"/>
      <c r="L31" s="17">
        <v>94200</v>
      </c>
      <c r="M31" s="17"/>
      <c r="N31" s="17"/>
      <c r="O31" s="17"/>
      <c r="P31" s="23"/>
      <c r="Q31" s="17"/>
      <c r="R31" s="17"/>
      <c r="S31" s="17"/>
      <c r="T31" s="17"/>
      <c r="U31" s="17"/>
      <c r="V31" s="17"/>
      <c r="W31" s="17"/>
    </row>
    <row r="32" ht="18.75" customHeight="1" spans="1:23">
      <c r="A32" s="55" t="s">
        <v>56</v>
      </c>
      <c r="B32" s="9" t="s">
        <v>189</v>
      </c>
      <c r="C32" s="10" t="s">
        <v>190</v>
      </c>
      <c r="D32" s="9" t="s">
        <v>159</v>
      </c>
      <c r="E32" s="9" t="s">
        <v>77</v>
      </c>
      <c r="F32" s="9" t="s">
        <v>191</v>
      </c>
      <c r="G32" s="9" t="s">
        <v>190</v>
      </c>
      <c r="H32" s="17">
        <v>22960.08</v>
      </c>
      <c r="I32" s="17">
        <v>22960.08</v>
      </c>
      <c r="J32" s="17"/>
      <c r="K32" s="17"/>
      <c r="L32" s="17">
        <v>22960.08</v>
      </c>
      <c r="M32" s="17"/>
      <c r="N32" s="17"/>
      <c r="O32" s="17"/>
      <c r="P32" s="23"/>
      <c r="Q32" s="17"/>
      <c r="R32" s="17"/>
      <c r="S32" s="17"/>
      <c r="T32" s="17"/>
      <c r="U32" s="17"/>
      <c r="V32" s="17"/>
      <c r="W32" s="17"/>
    </row>
    <row r="33" ht="18.75" customHeight="1" spans="1:23">
      <c r="A33" s="55" t="s">
        <v>56</v>
      </c>
      <c r="B33" s="9" t="s">
        <v>189</v>
      </c>
      <c r="C33" s="10" t="s">
        <v>190</v>
      </c>
      <c r="D33" s="9" t="s">
        <v>168</v>
      </c>
      <c r="E33" s="9" t="s">
        <v>75</v>
      </c>
      <c r="F33" s="9" t="s">
        <v>191</v>
      </c>
      <c r="G33" s="9" t="s">
        <v>190</v>
      </c>
      <c r="H33" s="17">
        <v>17422.32</v>
      </c>
      <c r="I33" s="17">
        <v>17422.32</v>
      </c>
      <c r="J33" s="17"/>
      <c r="K33" s="17"/>
      <c r="L33" s="17">
        <v>17422.32</v>
      </c>
      <c r="M33" s="17"/>
      <c r="N33" s="17"/>
      <c r="O33" s="17"/>
      <c r="P33" s="23"/>
      <c r="Q33" s="17"/>
      <c r="R33" s="17"/>
      <c r="S33" s="17"/>
      <c r="T33" s="17"/>
      <c r="U33" s="17"/>
      <c r="V33" s="17"/>
      <c r="W33" s="17"/>
    </row>
    <row r="34" ht="18.75" customHeight="1" spans="1:23">
      <c r="A34" s="55" t="s">
        <v>56</v>
      </c>
      <c r="B34" s="9" t="s">
        <v>192</v>
      </c>
      <c r="C34" s="10" t="s">
        <v>193</v>
      </c>
      <c r="D34" s="9" t="s">
        <v>159</v>
      </c>
      <c r="E34" s="9" t="s">
        <v>77</v>
      </c>
      <c r="F34" s="9" t="s">
        <v>194</v>
      </c>
      <c r="G34" s="9" t="s">
        <v>195</v>
      </c>
      <c r="H34" s="17">
        <v>23200</v>
      </c>
      <c r="I34" s="17">
        <v>23200</v>
      </c>
      <c r="J34" s="17"/>
      <c r="K34" s="17"/>
      <c r="L34" s="17">
        <v>23200</v>
      </c>
      <c r="M34" s="17"/>
      <c r="N34" s="17"/>
      <c r="O34" s="17"/>
      <c r="P34" s="23"/>
      <c r="Q34" s="17"/>
      <c r="R34" s="17"/>
      <c r="S34" s="17"/>
      <c r="T34" s="17"/>
      <c r="U34" s="17"/>
      <c r="V34" s="17"/>
      <c r="W34" s="17"/>
    </row>
    <row r="35" ht="18.75" customHeight="1" spans="1:23">
      <c r="A35" s="55" t="s">
        <v>56</v>
      </c>
      <c r="B35" s="9" t="s">
        <v>192</v>
      </c>
      <c r="C35" s="10" t="s">
        <v>193</v>
      </c>
      <c r="D35" s="9" t="s">
        <v>159</v>
      </c>
      <c r="E35" s="9" t="s">
        <v>77</v>
      </c>
      <c r="F35" s="9" t="s">
        <v>196</v>
      </c>
      <c r="G35" s="9" t="s">
        <v>197</v>
      </c>
      <c r="H35" s="17">
        <v>5100</v>
      </c>
      <c r="I35" s="17">
        <v>5100</v>
      </c>
      <c r="J35" s="17"/>
      <c r="K35" s="17"/>
      <c r="L35" s="17">
        <v>5100</v>
      </c>
      <c r="M35" s="17"/>
      <c r="N35" s="17"/>
      <c r="O35" s="17"/>
      <c r="P35" s="23"/>
      <c r="Q35" s="17"/>
      <c r="R35" s="17"/>
      <c r="S35" s="17"/>
      <c r="T35" s="17"/>
      <c r="U35" s="17"/>
      <c r="V35" s="17"/>
      <c r="W35" s="17"/>
    </row>
    <row r="36" ht="18.75" customHeight="1" spans="1:23">
      <c r="A36" s="55" t="s">
        <v>56</v>
      </c>
      <c r="B36" s="9" t="s">
        <v>192</v>
      </c>
      <c r="C36" s="10" t="s">
        <v>193</v>
      </c>
      <c r="D36" s="9" t="s">
        <v>159</v>
      </c>
      <c r="E36" s="9" t="s">
        <v>77</v>
      </c>
      <c r="F36" s="9" t="s">
        <v>198</v>
      </c>
      <c r="G36" s="9" t="s">
        <v>199</v>
      </c>
      <c r="H36" s="17">
        <v>20000</v>
      </c>
      <c r="I36" s="17">
        <v>20000</v>
      </c>
      <c r="J36" s="17"/>
      <c r="K36" s="17"/>
      <c r="L36" s="17">
        <v>20000</v>
      </c>
      <c r="M36" s="17"/>
      <c r="N36" s="17"/>
      <c r="O36" s="17"/>
      <c r="P36" s="23"/>
      <c r="Q36" s="17"/>
      <c r="R36" s="17"/>
      <c r="S36" s="17"/>
      <c r="T36" s="17"/>
      <c r="U36" s="17"/>
      <c r="V36" s="17"/>
      <c r="W36" s="17"/>
    </row>
    <row r="37" ht="18.75" customHeight="1" spans="1:23">
      <c r="A37" s="55" t="s">
        <v>56</v>
      </c>
      <c r="B37" s="9" t="s">
        <v>192</v>
      </c>
      <c r="C37" s="10" t="s">
        <v>193</v>
      </c>
      <c r="D37" s="9" t="s">
        <v>159</v>
      </c>
      <c r="E37" s="9" t="s">
        <v>77</v>
      </c>
      <c r="F37" s="9" t="s">
        <v>200</v>
      </c>
      <c r="G37" s="9" t="s">
        <v>201</v>
      </c>
      <c r="H37" s="17">
        <v>4000</v>
      </c>
      <c r="I37" s="17">
        <v>4000</v>
      </c>
      <c r="J37" s="17"/>
      <c r="K37" s="17"/>
      <c r="L37" s="17">
        <v>4000</v>
      </c>
      <c r="M37" s="17"/>
      <c r="N37" s="17"/>
      <c r="O37" s="17"/>
      <c r="P37" s="23"/>
      <c r="Q37" s="17"/>
      <c r="R37" s="17"/>
      <c r="S37" s="17"/>
      <c r="T37" s="17"/>
      <c r="U37" s="17"/>
      <c r="V37" s="17"/>
      <c r="W37" s="17"/>
    </row>
    <row r="38" ht="18.75" customHeight="1" spans="1:23">
      <c r="A38" s="55" t="s">
        <v>56</v>
      </c>
      <c r="B38" s="9" t="s">
        <v>192</v>
      </c>
      <c r="C38" s="10" t="s">
        <v>193</v>
      </c>
      <c r="D38" s="9" t="s">
        <v>159</v>
      </c>
      <c r="E38" s="9" t="s">
        <v>77</v>
      </c>
      <c r="F38" s="9" t="s">
        <v>202</v>
      </c>
      <c r="G38" s="9" t="s">
        <v>203</v>
      </c>
      <c r="H38" s="17">
        <v>3000</v>
      </c>
      <c r="I38" s="17">
        <v>3000</v>
      </c>
      <c r="J38" s="17"/>
      <c r="K38" s="17"/>
      <c r="L38" s="17">
        <v>3000</v>
      </c>
      <c r="M38" s="17"/>
      <c r="N38" s="17"/>
      <c r="O38" s="17"/>
      <c r="P38" s="23"/>
      <c r="Q38" s="17"/>
      <c r="R38" s="17"/>
      <c r="S38" s="17"/>
      <c r="T38" s="17"/>
      <c r="U38" s="17"/>
      <c r="V38" s="17"/>
      <c r="W38" s="17"/>
    </row>
    <row r="39" ht="18.75" customHeight="1" spans="1:23">
      <c r="A39" s="55" t="s">
        <v>56</v>
      </c>
      <c r="B39" s="9" t="s">
        <v>192</v>
      </c>
      <c r="C39" s="10" t="s">
        <v>193</v>
      </c>
      <c r="D39" s="9" t="s">
        <v>159</v>
      </c>
      <c r="E39" s="9" t="s">
        <v>77</v>
      </c>
      <c r="F39" s="9" t="s">
        <v>187</v>
      </c>
      <c r="G39" s="9" t="s">
        <v>188</v>
      </c>
      <c r="H39" s="17">
        <v>9420</v>
      </c>
      <c r="I39" s="17">
        <v>9420</v>
      </c>
      <c r="J39" s="17"/>
      <c r="K39" s="17"/>
      <c r="L39" s="17">
        <v>9420</v>
      </c>
      <c r="M39" s="17"/>
      <c r="N39" s="17"/>
      <c r="O39" s="17"/>
      <c r="P39" s="23"/>
      <c r="Q39" s="17"/>
      <c r="R39" s="17"/>
      <c r="S39" s="17"/>
      <c r="T39" s="17"/>
      <c r="U39" s="17"/>
      <c r="V39" s="17"/>
      <c r="W39" s="17"/>
    </row>
    <row r="40" ht="18.75" customHeight="1" spans="1:23">
      <c r="A40" s="55" t="s">
        <v>56</v>
      </c>
      <c r="B40" s="9" t="s">
        <v>192</v>
      </c>
      <c r="C40" s="10" t="s">
        <v>193</v>
      </c>
      <c r="D40" s="9" t="s">
        <v>159</v>
      </c>
      <c r="E40" s="9" t="s">
        <v>77</v>
      </c>
      <c r="F40" s="9" t="s">
        <v>204</v>
      </c>
      <c r="G40" s="9" t="s">
        <v>205</v>
      </c>
      <c r="H40" s="17">
        <v>36000</v>
      </c>
      <c r="I40" s="17">
        <v>36000</v>
      </c>
      <c r="J40" s="17"/>
      <c r="K40" s="17"/>
      <c r="L40" s="17">
        <v>36000</v>
      </c>
      <c r="M40" s="17"/>
      <c r="N40" s="17"/>
      <c r="O40" s="17"/>
      <c r="P40" s="23"/>
      <c r="Q40" s="17"/>
      <c r="R40" s="17"/>
      <c r="S40" s="17"/>
      <c r="T40" s="17"/>
      <c r="U40" s="17"/>
      <c r="V40" s="17"/>
      <c r="W40" s="17"/>
    </row>
    <row r="41" ht="18.75" customHeight="1" spans="1:23">
      <c r="A41" s="55" t="s">
        <v>56</v>
      </c>
      <c r="B41" s="9" t="s">
        <v>192</v>
      </c>
      <c r="C41" s="10" t="s">
        <v>193</v>
      </c>
      <c r="D41" s="9" t="s">
        <v>168</v>
      </c>
      <c r="E41" s="9" t="s">
        <v>75</v>
      </c>
      <c r="F41" s="9" t="s">
        <v>194</v>
      </c>
      <c r="G41" s="9" t="s">
        <v>195</v>
      </c>
      <c r="H41" s="17">
        <v>19840</v>
      </c>
      <c r="I41" s="17">
        <v>19840</v>
      </c>
      <c r="J41" s="17"/>
      <c r="K41" s="17"/>
      <c r="L41" s="17">
        <v>19840</v>
      </c>
      <c r="M41" s="17"/>
      <c r="N41" s="17"/>
      <c r="O41" s="17"/>
      <c r="P41" s="23"/>
      <c r="Q41" s="17"/>
      <c r="R41" s="17"/>
      <c r="S41" s="17"/>
      <c r="T41" s="17"/>
      <c r="U41" s="17"/>
      <c r="V41" s="17"/>
      <c r="W41" s="17"/>
    </row>
    <row r="42" ht="18.75" customHeight="1" spans="1:23">
      <c r="A42" s="55" t="s">
        <v>56</v>
      </c>
      <c r="B42" s="9" t="s">
        <v>192</v>
      </c>
      <c r="C42" s="10" t="s">
        <v>193</v>
      </c>
      <c r="D42" s="9" t="s">
        <v>168</v>
      </c>
      <c r="E42" s="9" t="s">
        <v>75</v>
      </c>
      <c r="F42" s="9" t="s">
        <v>206</v>
      </c>
      <c r="G42" s="9" t="s">
        <v>207</v>
      </c>
      <c r="H42" s="17">
        <v>400</v>
      </c>
      <c r="I42" s="17">
        <v>400</v>
      </c>
      <c r="J42" s="17"/>
      <c r="K42" s="17"/>
      <c r="L42" s="17">
        <v>400</v>
      </c>
      <c r="M42" s="17"/>
      <c r="N42" s="17"/>
      <c r="O42" s="17"/>
      <c r="P42" s="23"/>
      <c r="Q42" s="17"/>
      <c r="R42" s="17"/>
      <c r="S42" s="17"/>
      <c r="T42" s="17"/>
      <c r="U42" s="17"/>
      <c r="V42" s="17"/>
      <c r="W42" s="17"/>
    </row>
    <row r="43" ht="18.75" customHeight="1" spans="1:23">
      <c r="A43" s="55" t="s">
        <v>56</v>
      </c>
      <c r="B43" s="9" t="s">
        <v>192</v>
      </c>
      <c r="C43" s="10" t="s">
        <v>193</v>
      </c>
      <c r="D43" s="9" t="s">
        <v>168</v>
      </c>
      <c r="E43" s="9" t="s">
        <v>75</v>
      </c>
      <c r="F43" s="9" t="s">
        <v>198</v>
      </c>
      <c r="G43" s="9" t="s">
        <v>199</v>
      </c>
      <c r="H43" s="17">
        <v>15000</v>
      </c>
      <c r="I43" s="17">
        <v>15000</v>
      </c>
      <c r="J43" s="17"/>
      <c r="K43" s="17"/>
      <c r="L43" s="17">
        <v>15000</v>
      </c>
      <c r="M43" s="17"/>
      <c r="N43" s="17"/>
      <c r="O43" s="17"/>
      <c r="P43" s="23"/>
      <c r="Q43" s="17"/>
      <c r="R43" s="17"/>
      <c r="S43" s="17"/>
      <c r="T43" s="17"/>
      <c r="U43" s="17"/>
      <c r="V43" s="17"/>
      <c r="W43" s="17"/>
    </row>
    <row r="44" ht="18.75" customHeight="1" spans="1:23">
      <c r="A44" s="55" t="s">
        <v>56</v>
      </c>
      <c r="B44" s="9" t="s">
        <v>192</v>
      </c>
      <c r="C44" s="10" t="s">
        <v>193</v>
      </c>
      <c r="D44" s="9" t="s">
        <v>168</v>
      </c>
      <c r="E44" s="9" t="s">
        <v>75</v>
      </c>
      <c r="F44" s="9" t="s">
        <v>200</v>
      </c>
      <c r="G44" s="9" t="s">
        <v>201</v>
      </c>
      <c r="H44" s="17">
        <v>3000</v>
      </c>
      <c r="I44" s="17">
        <v>3000</v>
      </c>
      <c r="J44" s="17"/>
      <c r="K44" s="17"/>
      <c r="L44" s="17">
        <v>3000</v>
      </c>
      <c r="M44" s="17"/>
      <c r="N44" s="17"/>
      <c r="O44" s="17"/>
      <c r="P44" s="23"/>
      <c r="Q44" s="17"/>
      <c r="R44" s="17"/>
      <c r="S44" s="17"/>
      <c r="T44" s="17"/>
      <c r="U44" s="17"/>
      <c r="V44" s="17"/>
      <c r="W44" s="17"/>
    </row>
    <row r="45" ht="18.75" customHeight="1" spans="1:23">
      <c r="A45" s="55" t="s">
        <v>56</v>
      </c>
      <c r="B45" s="9" t="s">
        <v>192</v>
      </c>
      <c r="C45" s="10" t="s">
        <v>193</v>
      </c>
      <c r="D45" s="9" t="s">
        <v>168</v>
      </c>
      <c r="E45" s="9" t="s">
        <v>75</v>
      </c>
      <c r="F45" s="9" t="s">
        <v>202</v>
      </c>
      <c r="G45" s="9" t="s">
        <v>203</v>
      </c>
      <c r="H45" s="17">
        <v>3000</v>
      </c>
      <c r="I45" s="17">
        <v>3000</v>
      </c>
      <c r="J45" s="17"/>
      <c r="K45" s="17"/>
      <c r="L45" s="17">
        <v>3000</v>
      </c>
      <c r="M45" s="17"/>
      <c r="N45" s="17"/>
      <c r="O45" s="17"/>
      <c r="P45" s="23"/>
      <c r="Q45" s="17"/>
      <c r="R45" s="17"/>
      <c r="S45" s="17"/>
      <c r="T45" s="17"/>
      <c r="U45" s="17"/>
      <c r="V45" s="17"/>
      <c r="W45" s="17"/>
    </row>
    <row r="46" ht="18.75" customHeight="1" spans="1:23">
      <c r="A46" s="55" t="s">
        <v>56</v>
      </c>
      <c r="B46" s="9" t="s">
        <v>192</v>
      </c>
      <c r="C46" s="10" t="s">
        <v>193</v>
      </c>
      <c r="D46" s="9" t="s">
        <v>168</v>
      </c>
      <c r="E46" s="9" t="s">
        <v>75</v>
      </c>
      <c r="F46" s="9" t="s">
        <v>204</v>
      </c>
      <c r="G46" s="9" t="s">
        <v>205</v>
      </c>
      <c r="H46" s="17">
        <v>30000</v>
      </c>
      <c r="I46" s="17">
        <v>30000</v>
      </c>
      <c r="J46" s="17"/>
      <c r="K46" s="17"/>
      <c r="L46" s="17">
        <v>30000</v>
      </c>
      <c r="M46" s="17"/>
      <c r="N46" s="17"/>
      <c r="O46" s="17"/>
      <c r="P46" s="23"/>
      <c r="Q46" s="17"/>
      <c r="R46" s="17"/>
      <c r="S46" s="17"/>
      <c r="T46" s="17"/>
      <c r="U46" s="17"/>
      <c r="V46" s="17"/>
      <c r="W46" s="17"/>
    </row>
    <row r="47" ht="18.75" customHeight="1" spans="1:23">
      <c r="A47" s="55" t="s">
        <v>56</v>
      </c>
      <c r="B47" s="9" t="s">
        <v>192</v>
      </c>
      <c r="C47" s="10" t="s">
        <v>193</v>
      </c>
      <c r="D47" s="9" t="s">
        <v>94</v>
      </c>
      <c r="E47" s="9" t="s">
        <v>95</v>
      </c>
      <c r="F47" s="9" t="s">
        <v>208</v>
      </c>
      <c r="G47" s="9" t="s">
        <v>209</v>
      </c>
      <c r="H47" s="17">
        <v>600</v>
      </c>
      <c r="I47" s="17">
        <v>600</v>
      </c>
      <c r="J47" s="17"/>
      <c r="K47" s="17"/>
      <c r="L47" s="17">
        <v>600</v>
      </c>
      <c r="M47" s="17"/>
      <c r="N47" s="17"/>
      <c r="O47" s="17"/>
      <c r="P47" s="23"/>
      <c r="Q47" s="17"/>
      <c r="R47" s="17"/>
      <c r="S47" s="17"/>
      <c r="T47" s="17"/>
      <c r="U47" s="17"/>
      <c r="V47" s="17"/>
      <c r="W47" s="17"/>
    </row>
    <row r="48" ht="18.75" customHeight="1" spans="1:23">
      <c r="A48" s="55" t="s">
        <v>56</v>
      </c>
      <c r="B48" s="9" t="s">
        <v>210</v>
      </c>
      <c r="C48" s="10" t="s">
        <v>136</v>
      </c>
      <c r="D48" s="9" t="s">
        <v>159</v>
      </c>
      <c r="E48" s="9" t="s">
        <v>77</v>
      </c>
      <c r="F48" s="9" t="s">
        <v>211</v>
      </c>
      <c r="G48" s="9" t="s">
        <v>136</v>
      </c>
      <c r="H48" s="17">
        <v>9000</v>
      </c>
      <c r="I48" s="17">
        <v>9000</v>
      </c>
      <c r="J48" s="17"/>
      <c r="K48" s="17"/>
      <c r="L48" s="17">
        <v>9000</v>
      </c>
      <c r="M48" s="17"/>
      <c r="N48" s="17"/>
      <c r="O48" s="17"/>
      <c r="P48" s="23"/>
      <c r="Q48" s="17"/>
      <c r="R48" s="17"/>
      <c r="S48" s="17"/>
      <c r="T48" s="17"/>
      <c r="U48" s="17"/>
      <c r="V48" s="17"/>
      <c r="W48" s="17"/>
    </row>
    <row r="49" ht="18.75" customHeight="1" spans="1:23">
      <c r="A49" s="55" t="s">
        <v>56</v>
      </c>
      <c r="B49" s="9" t="s">
        <v>210</v>
      </c>
      <c r="C49" s="10" t="s">
        <v>136</v>
      </c>
      <c r="D49" s="9" t="s">
        <v>168</v>
      </c>
      <c r="E49" s="9" t="s">
        <v>75</v>
      </c>
      <c r="F49" s="9" t="s">
        <v>211</v>
      </c>
      <c r="G49" s="9" t="s">
        <v>136</v>
      </c>
      <c r="H49" s="17">
        <v>9000</v>
      </c>
      <c r="I49" s="17">
        <v>9000</v>
      </c>
      <c r="J49" s="17"/>
      <c r="K49" s="17"/>
      <c r="L49" s="17">
        <v>9000</v>
      </c>
      <c r="M49" s="17"/>
      <c r="N49" s="17"/>
      <c r="O49" s="17"/>
      <c r="P49" s="23"/>
      <c r="Q49" s="17"/>
      <c r="R49" s="17"/>
      <c r="S49" s="17"/>
      <c r="T49" s="17"/>
      <c r="U49" s="17"/>
      <c r="V49" s="17"/>
      <c r="W49" s="17"/>
    </row>
    <row r="50" ht="18.75" customHeight="1" spans="1:23">
      <c r="A50" s="55" t="s">
        <v>56</v>
      </c>
      <c r="B50" s="9" t="s">
        <v>212</v>
      </c>
      <c r="C50" s="10" t="s">
        <v>213</v>
      </c>
      <c r="D50" s="9" t="s">
        <v>159</v>
      </c>
      <c r="E50" s="9" t="s">
        <v>77</v>
      </c>
      <c r="F50" s="9" t="s">
        <v>164</v>
      </c>
      <c r="G50" s="9" t="s">
        <v>165</v>
      </c>
      <c r="H50" s="17">
        <v>59228.6</v>
      </c>
      <c r="I50" s="17">
        <v>59228.6</v>
      </c>
      <c r="J50" s="17"/>
      <c r="K50" s="17"/>
      <c r="L50" s="17">
        <v>59228.6</v>
      </c>
      <c r="M50" s="17"/>
      <c r="N50" s="17"/>
      <c r="O50" s="17"/>
      <c r="P50" s="23"/>
      <c r="Q50" s="17"/>
      <c r="R50" s="17"/>
      <c r="S50" s="17"/>
      <c r="T50" s="17"/>
      <c r="U50" s="17"/>
      <c r="V50" s="17"/>
      <c r="W50" s="17"/>
    </row>
    <row r="51" ht="18.75" customHeight="1" spans="1:23">
      <c r="A51" s="55" t="s">
        <v>56</v>
      </c>
      <c r="B51" s="9" t="s">
        <v>212</v>
      </c>
      <c r="C51" s="10" t="s">
        <v>213</v>
      </c>
      <c r="D51" s="9" t="s">
        <v>159</v>
      </c>
      <c r="E51" s="9" t="s">
        <v>77</v>
      </c>
      <c r="F51" s="9" t="s">
        <v>164</v>
      </c>
      <c r="G51" s="9" t="s">
        <v>165</v>
      </c>
      <c r="H51" s="17">
        <v>120252</v>
      </c>
      <c r="I51" s="17">
        <v>120252</v>
      </c>
      <c r="J51" s="17"/>
      <c r="K51" s="17"/>
      <c r="L51" s="17">
        <v>120252</v>
      </c>
      <c r="M51" s="17"/>
      <c r="N51" s="17"/>
      <c r="O51" s="17"/>
      <c r="P51" s="23"/>
      <c r="Q51" s="17"/>
      <c r="R51" s="17"/>
      <c r="S51" s="17"/>
      <c r="T51" s="17"/>
      <c r="U51" s="17"/>
      <c r="V51" s="17"/>
      <c r="W51" s="17"/>
    </row>
    <row r="52" ht="18.75" customHeight="1" spans="1:23">
      <c r="A52" s="55" t="s">
        <v>56</v>
      </c>
      <c r="B52" s="9" t="s">
        <v>214</v>
      </c>
      <c r="C52" s="10" t="s">
        <v>215</v>
      </c>
      <c r="D52" s="9" t="s">
        <v>159</v>
      </c>
      <c r="E52" s="9" t="s">
        <v>77</v>
      </c>
      <c r="F52" s="9" t="s">
        <v>216</v>
      </c>
      <c r="G52" s="9" t="s">
        <v>215</v>
      </c>
      <c r="H52" s="17">
        <v>10000</v>
      </c>
      <c r="I52" s="17">
        <v>10000</v>
      </c>
      <c r="J52" s="17"/>
      <c r="K52" s="17"/>
      <c r="L52" s="17">
        <v>10000</v>
      </c>
      <c r="M52" s="17"/>
      <c r="N52" s="17"/>
      <c r="O52" s="17"/>
      <c r="P52" s="23"/>
      <c r="Q52" s="17"/>
      <c r="R52" s="17"/>
      <c r="S52" s="17"/>
      <c r="T52" s="17"/>
      <c r="U52" s="17"/>
      <c r="V52" s="17"/>
      <c r="W52" s="17"/>
    </row>
    <row r="53" ht="18.75" customHeight="1" spans="1:23">
      <c r="A53" s="55" t="s">
        <v>56</v>
      </c>
      <c r="B53" s="9" t="s">
        <v>214</v>
      </c>
      <c r="C53" s="10" t="s">
        <v>215</v>
      </c>
      <c r="D53" s="9" t="s">
        <v>168</v>
      </c>
      <c r="E53" s="9" t="s">
        <v>75</v>
      </c>
      <c r="F53" s="9" t="s">
        <v>216</v>
      </c>
      <c r="G53" s="9" t="s">
        <v>215</v>
      </c>
      <c r="H53" s="17">
        <v>8000</v>
      </c>
      <c r="I53" s="17">
        <v>8000</v>
      </c>
      <c r="J53" s="17"/>
      <c r="K53" s="17"/>
      <c r="L53" s="17">
        <v>8000</v>
      </c>
      <c r="M53" s="17"/>
      <c r="N53" s="17"/>
      <c r="O53" s="17"/>
      <c r="P53" s="23"/>
      <c r="Q53" s="17"/>
      <c r="R53" s="17"/>
      <c r="S53" s="17"/>
      <c r="T53" s="17"/>
      <c r="U53" s="17"/>
      <c r="V53" s="17"/>
      <c r="W53" s="17"/>
    </row>
    <row r="54" ht="18.75" customHeight="1" spans="1:23">
      <c r="A54" s="55" t="s">
        <v>56</v>
      </c>
      <c r="B54" s="9" t="s">
        <v>217</v>
      </c>
      <c r="C54" s="10" t="s">
        <v>218</v>
      </c>
      <c r="D54" s="9" t="s">
        <v>168</v>
      </c>
      <c r="E54" s="9" t="s">
        <v>75</v>
      </c>
      <c r="F54" s="9" t="s">
        <v>169</v>
      </c>
      <c r="G54" s="9" t="s">
        <v>170</v>
      </c>
      <c r="H54" s="17">
        <v>19200</v>
      </c>
      <c r="I54" s="17">
        <v>19200</v>
      </c>
      <c r="J54" s="17"/>
      <c r="K54" s="17"/>
      <c r="L54" s="17">
        <v>19200</v>
      </c>
      <c r="M54" s="17"/>
      <c r="N54" s="17"/>
      <c r="O54" s="17"/>
      <c r="P54" s="23"/>
      <c r="Q54" s="17"/>
      <c r="R54" s="17"/>
      <c r="S54" s="17"/>
      <c r="T54" s="17"/>
      <c r="U54" s="17"/>
      <c r="V54" s="17"/>
      <c r="W54" s="17"/>
    </row>
    <row r="55" ht="18.75" customHeight="1" spans="1:23">
      <c r="A55" s="55" t="s">
        <v>56</v>
      </c>
      <c r="B55" s="9" t="s">
        <v>217</v>
      </c>
      <c r="C55" s="10" t="s">
        <v>218</v>
      </c>
      <c r="D55" s="9" t="s">
        <v>168</v>
      </c>
      <c r="E55" s="9" t="s">
        <v>75</v>
      </c>
      <c r="F55" s="9" t="s">
        <v>169</v>
      </c>
      <c r="G55" s="9" t="s">
        <v>170</v>
      </c>
      <c r="H55" s="17">
        <v>28704</v>
      </c>
      <c r="I55" s="17">
        <v>28704</v>
      </c>
      <c r="J55" s="17"/>
      <c r="K55" s="17"/>
      <c r="L55" s="17">
        <v>28704</v>
      </c>
      <c r="M55" s="17"/>
      <c r="N55" s="17"/>
      <c r="O55" s="17"/>
      <c r="P55" s="23"/>
      <c r="Q55" s="17"/>
      <c r="R55" s="17"/>
      <c r="S55" s="17"/>
      <c r="T55" s="17"/>
      <c r="U55" s="17"/>
      <c r="V55" s="17"/>
      <c r="W55" s="17"/>
    </row>
    <row r="56" ht="18.75" customHeight="1" spans="1:23">
      <c r="A56" s="55" t="s">
        <v>56</v>
      </c>
      <c r="B56" s="9" t="s">
        <v>217</v>
      </c>
      <c r="C56" s="10" t="s">
        <v>218</v>
      </c>
      <c r="D56" s="9" t="s">
        <v>168</v>
      </c>
      <c r="E56" s="9" t="s">
        <v>75</v>
      </c>
      <c r="F56" s="9" t="s">
        <v>169</v>
      </c>
      <c r="G56" s="9" t="s">
        <v>170</v>
      </c>
      <c r="H56" s="17">
        <v>96096</v>
      </c>
      <c r="I56" s="17">
        <v>96096</v>
      </c>
      <c r="J56" s="17"/>
      <c r="K56" s="17"/>
      <c r="L56" s="17">
        <v>96096</v>
      </c>
      <c r="M56" s="17"/>
      <c r="N56" s="17"/>
      <c r="O56" s="17"/>
      <c r="P56" s="23"/>
      <c r="Q56" s="17"/>
      <c r="R56" s="17"/>
      <c r="S56" s="17"/>
      <c r="T56" s="17"/>
      <c r="U56" s="17"/>
      <c r="V56" s="17"/>
      <c r="W56" s="17"/>
    </row>
    <row r="57" ht="18.75" customHeight="1" spans="1:23">
      <c r="A57" s="55" t="s">
        <v>56</v>
      </c>
      <c r="B57" s="9" t="s">
        <v>219</v>
      </c>
      <c r="C57" s="10" t="s">
        <v>220</v>
      </c>
      <c r="D57" s="9" t="s">
        <v>94</v>
      </c>
      <c r="E57" s="9" t="s">
        <v>95</v>
      </c>
      <c r="F57" s="9" t="s">
        <v>221</v>
      </c>
      <c r="G57" s="9" t="s">
        <v>222</v>
      </c>
      <c r="H57" s="17">
        <v>6000</v>
      </c>
      <c r="I57" s="17">
        <v>6000</v>
      </c>
      <c r="J57" s="17"/>
      <c r="K57" s="17"/>
      <c r="L57" s="17">
        <v>6000</v>
      </c>
      <c r="M57" s="17"/>
      <c r="N57" s="17"/>
      <c r="O57" s="17"/>
      <c r="P57" s="23"/>
      <c r="Q57" s="17"/>
      <c r="R57" s="17"/>
      <c r="S57" s="17"/>
      <c r="T57" s="17"/>
      <c r="U57" s="17"/>
      <c r="V57" s="17"/>
      <c r="W57" s="17"/>
    </row>
    <row r="58" ht="18.75" customHeight="1" spans="1:23">
      <c r="A58" s="55" t="s">
        <v>56</v>
      </c>
      <c r="B58" s="9" t="s">
        <v>223</v>
      </c>
      <c r="C58" s="10" t="s">
        <v>224</v>
      </c>
      <c r="D58" s="9" t="s">
        <v>159</v>
      </c>
      <c r="E58" s="9" t="s">
        <v>77</v>
      </c>
      <c r="F58" s="9" t="s">
        <v>225</v>
      </c>
      <c r="G58" s="9" t="s">
        <v>226</v>
      </c>
      <c r="H58" s="17">
        <v>72000</v>
      </c>
      <c r="I58" s="17">
        <v>72000</v>
      </c>
      <c r="J58" s="17"/>
      <c r="K58" s="17"/>
      <c r="L58" s="17">
        <v>72000</v>
      </c>
      <c r="M58" s="17"/>
      <c r="N58" s="17"/>
      <c r="O58" s="17"/>
      <c r="P58" s="23"/>
      <c r="Q58" s="17"/>
      <c r="R58" s="17"/>
      <c r="S58" s="17"/>
      <c r="T58" s="17"/>
      <c r="U58" s="17"/>
      <c r="V58" s="17"/>
      <c r="W58" s="17"/>
    </row>
    <row r="59" ht="18.75" customHeight="1" spans="1:23">
      <c r="A59" s="12" t="s">
        <v>32</v>
      </c>
      <c r="B59" s="12"/>
      <c r="C59" s="12"/>
      <c r="D59" s="12"/>
      <c r="E59" s="12"/>
      <c r="F59" s="12"/>
      <c r="G59" s="12"/>
      <c r="H59" s="17">
        <v>3462116.38</v>
      </c>
      <c r="I59" s="17">
        <v>3462116.38</v>
      </c>
      <c r="J59" s="17"/>
      <c r="K59" s="17"/>
      <c r="L59" s="17">
        <v>3462116.38</v>
      </c>
      <c r="M59" s="17"/>
      <c r="N59" s="17"/>
      <c r="O59" s="17"/>
      <c r="P59" s="17"/>
      <c r="Q59" s="17"/>
      <c r="R59" s="17"/>
      <c r="S59" s="17"/>
      <c r="T59" s="17"/>
      <c r="U59" s="17"/>
      <c r="V59" s="17"/>
      <c r="W59" s="17"/>
    </row>
  </sheetData>
  <mergeCells count="30">
    <mergeCell ref="A3:W3"/>
    <mergeCell ref="A4:G4"/>
    <mergeCell ref="I5:W5"/>
    <mergeCell ref="I6:M6"/>
    <mergeCell ref="N6:P6"/>
    <mergeCell ref="R6:W6"/>
    <mergeCell ref="A59:G59"/>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7"/>
  <sheetViews>
    <sheetView showZeros="0" topLeftCell="E1" workbookViewId="0">
      <pane ySplit="1" topLeftCell="A2" activePane="bottomLeft" state="frozen"/>
      <selection/>
      <selection pane="bottomLeft" activeCell="A1" sqref="$A1:$XFD1048576"/>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227</v>
      </c>
    </row>
    <row r="3" ht="45" customHeight="1" spans="1:23">
      <c r="A3" s="4" t="s">
        <v>228</v>
      </c>
      <c r="B3" s="4"/>
      <c r="C3" s="4"/>
      <c r="D3" s="4"/>
      <c r="E3" s="4"/>
      <c r="F3" s="4"/>
      <c r="G3" s="4"/>
      <c r="H3" s="4"/>
      <c r="I3" s="4"/>
      <c r="J3" s="4"/>
      <c r="K3" s="4"/>
      <c r="L3" s="4"/>
      <c r="M3" s="4"/>
      <c r="N3" s="51"/>
      <c r="O3" s="51"/>
      <c r="P3" s="51"/>
      <c r="Q3" s="51"/>
      <c r="R3" s="51"/>
      <c r="S3" s="51"/>
      <c r="T3" s="51"/>
      <c r="U3" s="51"/>
      <c r="V3" s="51"/>
      <c r="W3" s="51"/>
    </row>
    <row r="4" ht="18.75" customHeight="1" spans="1:23">
      <c r="A4" s="5" t="str">
        <f>"单位名称："&amp;"中共元江哈尼族彝族傣族自治县委宣传部"</f>
        <v>单位名称：中共元江哈尼族彝族傣族自治县委宣传部</v>
      </c>
      <c r="B4" s="5"/>
      <c r="C4" s="5"/>
      <c r="D4" s="5"/>
      <c r="E4" s="5"/>
      <c r="F4" s="5"/>
      <c r="G4" s="5"/>
      <c r="H4" s="5"/>
      <c r="I4" s="52"/>
      <c r="J4" s="52"/>
      <c r="K4" s="52"/>
      <c r="L4" s="52"/>
      <c r="M4" s="52"/>
      <c r="N4" s="6"/>
      <c r="O4" s="6"/>
      <c r="P4" s="6"/>
      <c r="Q4" s="6"/>
      <c r="R4" s="6"/>
      <c r="S4" s="6"/>
      <c r="T4" s="6"/>
      <c r="U4" s="6"/>
      <c r="V4" s="6"/>
      <c r="W4" s="6" t="s">
        <v>29</v>
      </c>
    </row>
    <row r="5" ht="18.75" customHeight="1" spans="1:23">
      <c r="A5" s="13" t="s">
        <v>229</v>
      </c>
      <c r="B5" s="13" t="s">
        <v>142</v>
      </c>
      <c r="C5" s="13" t="s">
        <v>143</v>
      </c>
      <c r="D5" s="13" t="s">
        <v>230</v>
      </c>
      <c r="E5" s="13" t="s">
        <v>144</v>
      </c>
      <c r="F5" s="13" t="s">
        <v>145</v>
      </c>
      <c r="G5" s="13" t="s">
        <v>231</v>
      </c>
      <c r="H5" s="13" t="s">
        <v>147</v>
      </c>
      <c r="I5" s="29" t="s">
        <v>32</v>
      </c>
      <c r="J5" s="29" t="s">
        <v>232</v>
      </c>
      <c r="K5" s="13"/>
      <c r="L5" s="13"/>
      <c r="M5" s="13"/>
      <c r="N5" s="13" t="s">
        <v>149</v>
      </c>
      <c r="O5" s="13"/>
      <c r="P5" s="13"/>
      <c r="Q5" s="13" t="s">
        <v>38</v>
      </c>
      <c r="R5" s="13" t="s">
        <v>62</v>
      </c>
      <c r="S5" s="13"/>
      <c r="T5" s="13"/>
      <c r="U5" s="13"/>
      <c r="V5" s="13"/>
      <c r="W5" s="13"/>
    </row>
    <row r="6" ht="18.75" customHeight="1" spans="1:23">
      <c r="A6" s="13"/>
      <c r="B6" s="13"/>
      <c r="C6" s="13"/>
      <c r="D6" s="13"/>
      <c r="E6" s="13"/>
      <c r="F6" s="13"/>
      <c r="G6" s="13"/>
      <c r="H6" s="13"/>
      <c r="I6" s="29" t="s">
        <v>150</v>
      </c>
      <c r="J6" s="29"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29"/>
      <c r="J7" s="29"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29"/>
      <c r="J8" s="29" t="s">
        <v>34</v>
      </c>
      <c r="K8" s="13" t="s">
        <v>233</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234</v>
      </c>
      <c r="D10" s="9"/>
      <c r="E10" s="9"/>
      <c r="F10" s="9"/>
      <c r="G10" s="9"/>
      <c r="H10" s="9"/>
      <c r="I10" s="11">
        <v>300000</v>
      </c>
      <c r="J10" s="11">
        <v>300000</v>
      </c>
      <c r="K10" s="11">
        <v>300000</v>
      </c>
      <c r="L10" s="11"/>
      <c r="M10" s="11"/>
      <c r="N10" s="11"/>
      <c r="O10" s="11"/>
      <c r="P10" s="11"/>
      <c r="Q10" s="11"/>
      <c r="R10" s="11"/>
      <c r="S10" s="11"/>
      <c r="T10" s="11"/>
      <c r="U10" s="11"/>
      <c r="V10" s="11"/>
      <c r="W10" s="11"/>
    </row>
    <row r="11" ht="18.75" customHeight="1" spans="1:23">
      <c r="A11" s="9" t="s">
        <v>235</v>
      </c>
      <c r="B11" s="9" t="s">
        <v>236</v>
      </c>
      <c r="C11" s="10" t="s">
        <v>234</v>
      </c>
      <c r="D11" s="9" t="s">
        <v>56</v>
      </c>
      <c r="E11" s="9" t="s">
        <v>84</v>
      </c>
      <c r="F11" s="9" t="s">
        <v>85</v>
      </c>
      <c r="G11" s="9" t="s">
        <v>237</v>
      </c>
      <c r="H11" s="9" t="s">
        <v>238</v>
      </c>
      <c r="I11" s="11">
        <v>300000</v>
      </c>
      <c r="J11" s="11">
        <v>300000</v>
      </c>
      <c r="K11" s="11">
        <v>300000</v>
      </c>
      <c r="L11" s="11"/>
      <c r="M11" s="11"/>
      <c r="N11" s="11"/>
      <c r="O11" s="11"/>
      <c r="P11" s="11"/>
      <c r="Q11" s="11"/>
      <c r="R11" s="11"/>
      <c r="S11" s="11"/>
      <c r="T11" s="11"/>
      <c r="U11" s="11"/>
      <c r="V11" s="11"/>
      <c r="W11" s="11"/>
    </row>
    <row r="12" ht="18.75" customHeight="1" spans="1:23">
      <c r="A12" s="23"/>
      <c r="B12" s="23"/>
      <c r="C12" s="10" t="s">
        <v>239</v>
      </c>
      <c r="D12" s="23"/>
      <c r="E12" s="23"/>
      <c r="F12" s="23"/>
      <c r="G12" s="23"/>
      <c r="H12" s="23"/>
      <c r="I12" s="11">
        <v>800000</v>
      </c>
      <c r="J12" s="11">
        <v>800000</v>
      </c>
      <c r="K12" s="11">
        <v>800000</v>
      </c>
      <c r="L12" s="11"/>
      <c r="M12" s="11"/>
      <c r="N12" s="11"/>
      <c r="O12" s="11"/>
      <c r="P12" s="23"/>
      <c r="Q12" s="11"/>
      <c r="R12" s="11"/>
      <c r="S12" s="11"/>
      <c r="T12" s="11"/>
      <c r="U12" s="11"/>
      <c r="V12" s="11"/>
      <c r="W12" s="11"/>
    </row>
    <row r="13" ht="18.75" customHeight="1" spans="1:23">
      <c r="A13" s="9"/>
      <c r="B13" s="9" t="s">
        <v>240</v>
      </c>
      <c r="C13" s="10" t="s">
        <v>239</v>
      </c>
      <c r="D13" s="9" t="s">
        <v>56</v>
      </c>
      <c r="E13" s="9" t="s">
        <v>84</v>
      </c>
      <c r="F13" s="9" t="s">
        <v>85</v>
      </c>
      <c r="G13" s="9" t="s">
        <v>237</v>
      </c>
      <c r="H13" s="9" t="s">
        <v>238</v>
      </c>
      <c r="I13" s="11">
        <v>800000</v>
      </c>
      <c r="J13" s="11">
        <v>800000</v>
      </c>
      <c r="K13" s="11">
        <v>800000</v>
      </c>
      <c r="L13" s="11"/>
      <c r="M13" s="11"/>
      <c r="N13" s="11"/>
      <c r="O13" s="11"/>
      <c r="P13" s="23"/>
      <c r="Q13" s="11"/>
      <c r="R13" s="11"/>
      <c r="S13" s="11"/>
      <c r="T13" s="11"/>
      <c r="U13" s="11"/>
      <c r="V13" s="11"/>
      <c r="W13" s="11"/>
    </row>
    <row r="14" ht="18.75" customHeight="1" spans="1:23">
      <c r="A14" s="23"/>
      <c r="B14" s="23"/>
      <c r="C14" s="10" t="s">
        <v>241</v>
      </c>
      <c r="D14" s="23"/>
      <c r="E14" s="23"/>
      <c r="F14" s="23"/>
      <c r="G14" s="23"/>
      <c r="H14" s="23"/>
      <c r="I14" s="11">
        <v>100000</v>
      </c>
      <c r="J14" s="11">
        <v>100000</v>
      </c>
      <c r="K14" s="11">
        <v>100000</v>
      </c>
      <c r="L14" s="11"/>
      <c r="M14" s="11"/>
      <c r="N14" s="11"/>
      <c r="O14" s="11"/>
      <c r="P14" s="23"/>
      <c r="Q14" s="11"/>
      <c r="R14" s="11"/>
      <c r="S14" s="11"/>
      <c r="T14" s="11"/>
      <c r="U14" s="11"/>
      <c r="V14" s="11"/>
      <c r="W14" s="11"/>
    </row>
    <row r="15" ht="18.75" customHeight="1" spans="1:23">
      <c r="A15" s="9" t="s">
        <v>242</v>
      </c>
      <c r="B15" s="9" t="s">
        <v>243</v>
      </c>
      <c r="C15" s="10" t="s">
        <v>241</v>
      </c>
      <c r="D15" s="9" t="s">
        <v>56</v>
      </c>
      <c r="E15" s="9" t="s">
        <v>159</v>
      </c>
      <c r="F15" s="9" t="s">
        <v>77</v>
      </c>
      <c r="G15" s="9" t="s">
        <v>237</v>
      </c>
      <c r="H15" s="9" t="s">
        <v>238</v>
      </c>
      <c r="I15" s="11">
        <v>100000</v>
      </c>
      <c r="J15" s="11">
        <v>100000</v>
      </c>
      <c r="K15" s="11">
        <v>100000</v>
      </c>
      <c r="L15" s="11"/>
      <c r="M15" s="11"/>
      <c r="N15" s="11"/>
      <c r="O15" s="11"/>
      <c r="P15" s="23"/>
      <c r="Q15" s="11"/>
      <c r="R15" s="11"/>
      <c r="S15" s="11"/>
      <c r="T15" s="11"/>
      <c r="U15" s="11"/>
      <c r="V15" s="11"/>
      <c r="W15" s="11"/>
    </row>
    <row r="16" ht="18.75" customHeight="1" spans="1:23">
      <c r="A16" s="23"/>
      <c r="B16" s="23"/>
      <c r="C16" s="10" t="s">
        <v>244</v>
      </c>
      <c r="D16" s="23"/>
      <c r="E16" s="23"/>
      <c r="F16" s="23"/>
      <c r="G16" s="23"/>
      <c r="H16" s="23"/>
      <c r="I16" s="11">
        <v>150000</v>
      </c>
      <c r="J16" s="11">
        <v>150000</v>
      </c>
      <c r="K16" s="11">
        <v>150000</v>
      </c>
      <c r="L16" s="11"/>
      <c r="M16" s="11"/>
      <c r="N16" s="11"/>
      <c r="O16" s="11"/>
      <c r="P16" s="23"/>
      <c r="Q16" s="11"/>
      <c r="R16" s="11"/>
      <c r="S16" s="11"/>
      <c r="T16" s="11"/>
      <c r="U16" s="11"/>
      <c r="V16" s="11"/>
      <c r="W16" s="11"/>
    </row>
    <row r="17" ht="18.75" customHeight="1" spans="1:23">
      <c r="A17" s="9" t="s">
        <v>242</v>
      </c>
      <c r="B17" s="9" t="s">
        <v>245</v>
      </c>
      <c r="C17" s="10" t="s">
        <v>244</v>
      </c>
      <c r="D17" s="9" t="s">
        <v>56</v>
      </c>
      <c r="E17" s="9" t="s">
        <v>159</v>
      </c>
      <c r="F17" s="9" t="s">
        <v>77</v>
      </c>
      <c r="G17" s="9" t="s">
        <v>237</v>
      </c>
      <c r="H17" s="9" t="s">
        <v>238</v>
      </c>
      <c r="I17" s="11">
        <v>100000</v>
      </c>
      <c r="J17" s="11">
        <v>100000</v>
      </c>
      <c r="K17" s="11">
        <v>100000</v>
      </c>
      <c r="L17" s="11"/>
      <c r="M17" s="11"/>
      <c r="N17" s="11"/>
      <c r="O17" s="11"/>
      <c r="P17" s="23"/>
      <c r="Q17" s="11"/>
      <c r="R17" s="11"/>
      <c r="S17" s="11"/>
      <c r="T17" s="11"/>
      <c r="U17" s="11"/>
      <c r="V17" s="11"/>
      <c r="W17" s="11"/>
    </row>
    <row r="18" ht="18.75" customHeight="1" spans="1:23">
      <c r="A18" s="9" t="s">
        <v>242</v>
      </c>
      <c r="B18" s="9" t="s">
        <v>245</v>
      </c>
      <c r="C18" s="10" t="s">
        <v>244</v>
      </c>
      <c r="D18" s="9" t="s">
        <v>56</v>
      </c>
      <c r="E18" s="9" t="s">
        <v>159</v>
      </c>
      <c r="F18" s="9" t="s">
        <v>77</v>
      </c>
      <c r="G18" s="9" t="s">
        <v>237</v>
      </c>
      <c r="H18" s="9" t="s">
        <v>238</v>
      </c>
      <c r="I18" s="11"/>
      <c r="J18" s="11"/>
      <c r="K18" s="11">
        <v>50000</v>
      </c>
      <c r="L18" s="11"/>
      <c r="M18" s="11"/>
      <c r="N18" s="11"/>
      <c r="O18" s="11"/>
      <c r="P18" s="23"/>
      <c r="Q18" s="11"/>
      <c r="R18" s="11"/>
      <c r="S18" s="11"/>
      <c r="T18" s="11"/>
      <c r="U18" s="11"/>
      <c r="V18" s="11"/>
      <c r="W18" s="11"/>
    </row>
    <row r="19" ht="18.75" customHeight="1" spans="1:23">
      <c r="A19" s="23"/>
      <c r="B19" s="23"/>
      <c r="C19" s="10" t="s">
        <v>246</v>
      </c>
      <c r="D19" s="23"/>
      <c r="E19" s="23"/>
      <c r="F19" s="23"/>
      <c r="G19" s="23"/>
      <c r="H19" s="23"/>
      <c r="I19" s="11">
        <v>130000</v>
      </c>
      <c r="J19" s="11">
        <v>130000</v>
      </c>
      <c r="K19" s="11">
        <v>130000</v>
      </c>
      <c r="L19" s="11"/>
      <c r="M19" s="11"/>
      <c r="N19" s="11"/>
      <c r="O19" s="11"/>
      <c r="P19" s="23"/>
      <c r="Q19" s="11"/>
      <c r="R19" s="11"/>
      <c r="S19" s="11"/>
      <c r="T19" s="11"/>
      <c r="U19" s="11"/>
      <c r="V19" s="11"/>
      <c r="W19" s="11"/>
    </row>
    <row r="20" ht="18.75" customHeight="1" spans="1:23">
      <c r="A20" s="9" t="s">
        <v>242</v>
      </c>
      <c r="B20" s="9" t="s">
        <v>247</v>
      </c>
      <c r="C20" s="10" t="s">
        <v>246</v>
      </c>
      <c r="D20" s="9" t="s">
        <v>56</v>
      </c>
      <c r="E20" s="9" t="s">
        <v>159</v>
      </c>
      <c r="F20" s="9" t="s">
        <v>77</v>
      </c>
      <c r="G20" s="9" t="s">
        <v>237</v>
      </c>
      <c r="H20" s="9" t="s">
        <v>238</v>
      </c>
      <c r="I20" s="11">
        <v>30000</v>
      </c>
      <c r="J20" s="11">
        <v>30000</v>
      </c>
      <c r="K20" s="11">
        <v>30000</v>
      </c>
      <c r="L20" s="11"/>
      <c r="M20" s="11"/>
      <c r="N20" s="11"/>
      <c r="O20" s="11"/>
      <c r="P20" s="23"/>
      <c r="Q20" s="11"/>
      <c r="R20" s="11"/>
      <c r="S20" s="11"/>
      <c r="T20" s="11"/>
      <c r="U20" s="11"/>
      <c r="V20" s="11"/>
      <c r="W20" s="11"/>
    </row>
    <row r="21" ht="18.75" customHeight="1" spans="1:23">
      <c r="A21" s="9" t="s">
        <v>242</v>
      </c>
      <c r="B21" s="9" t="s">
        <v>247</v>
      </c>
      <c r="C21" s="10" t="s">
        <v>246</v>
      </c>
      <c r="D21" s="9" t="s">
        <v>56</v>
      </c>
      <c r="E21" s="9" t="s">
        <v>159</v>
      </c>
      <c r="F21" s="9" t="s">
        <v>77</v>
      </c>
      <c r="G21" s="9" t="s">
        <v>237</v>
      </c>
      <c r="H21" s="9" t="s">
        <v>238</v>
      </c>
      <c r="I21" s="11">
        <v>100000</v>
      </c>
      <c r="J21" s="11">
        <v>100000</v>
      </c>
      <c r="K21" s="11">
        <v>100000</v>
      </c>
      <c r="L21" s="11"/>
      <c r="M21" s="11"/>
      <c r="N21" s="11"/>
      <c r="O21" s="11"/>
      <c r="P21" s="23"/>
      <c r="Q21" s="11"/>
      <c r="R21" s="11"/>
      <c r="S21" s="11"/>
      <c r="T21" s="11"/>
      <c r="U21" s="11"/>
      <c r="V21" s="11"/>
      <c r="W21" s="11"/>
    </row>
    <row r="22" ht="18.75" customHeight="1" spans="1:23">
      <c r="A22" s="23"/>
      <c r="B22" s="23"/>
      <c r="C22" s="10" t="s">
        <v>248</v>
      </c>
      <c r="D22" s="23"/>
      <c r="E22" s="23"/>
      <c r="F22" s="23"/>
      <c r="G22" s="23"/>
      <c r="H22" s="23"/>
      <c r="I22" s="11">
        <v>50000</v>
      </c>
      <c r="J22" s="11">
        <v>50000</v>
      </c>
      <c r="K22" s="11">
        <v>50000</v>
      </c>
      <c r="L22" s="11"/>
      <c r="M22" s="11"/>
      <c r="N22" s="11"/>
      <c r="O22" s="11"/>
      <c r="P22" s="23"/>
      <c r="Q22" s="11"/>
      <c r="R22" s="11"/>
      <c r="S22" s="11"/>
      <c r="T22" s="11"/>
      <c r="U22" s="11"/>
      <c r="V22" s="11"/>
      <c r="W22" s="11"/>
    </row>
    <row r="23" ht="18.75" customHeight="1" spans="1:23">
      <c r="A23" s="9" t="s">
        <v>242</v>
      </c>
      <c r="B23" s="9" t="s">
        <v>249</v>
      </c>
      <c r="C23" s="10" t="s">
        <v>248</v>
      </c>
      <c r="D23" s="9" t="s">
        <v>56</v>
      </c>
      <c r="E23" s="9" t="s">
        <v>250</v>
      </c>
      <c r="F23" s="9" t="s">
        <v>75</v>
      </c>
      <c r="G23" s="9" t="s">
        <v>237</v>
      </c>
      <c r="H23" s="9" t="s">
        <v>238</v>
      </c>
      <c r="I23" s="11">
        <v>10000</v>
      </c>
      <c r="J23" s="11">
        <v>10000</v>
      </c>
      <c r="K23" s="11">
        <v>10000</v>
      </c>
      <c r="L23" s="11"/>
      <c r="M23" s="11"/>
      <c r="N23" s="11"/>
      <c r="O23" s="11"/>
      <c r="P23" s="23"/>
      <c r="Q23" s="11"/>
      <c r="R23" s="11"/>
      <c r="S23" s="11"/>
      <c r="T23" s="11"/>
      <c r="U23" s="11"/>
      <c r="V23" s="11"/>
      <c r="W23" s="11"/>
    </row>
    <row r="24" ht="18.75" customHeight="1" spans="1:23">
      <c r="A24" s="9" t="s">
        <v>242</v>
      </c>
      <c r="B24" s="9" t="s">
        <v>249</v>
      </c>
      <c r="C24" s="10" t="s">
        <v>248</v>
      </c>
      <c r="D24" s="9" t="s">
        <v>56</v>
      </c>
      <c r="E24" s="9" t="s">
        <v>250</v>
      </c>
      <c r="F24" s="9" t="s">
        <v>75</v>
      </c>
      <c r="G24" s="9" t="s">
        <v>237</v>
      </c>
      <c r="H24" s="9" t="s">
        <v>238</v>
      </c>
      <c r="I24" s="11">
        <v>15000</v>
      </c>
      <c r="J24" s="11">
        <v>15000</v>
      </c>
      <c r="K24" s="11">
        <v>15000</v>
      </c>
      <c r="L24" s="11"/>
      <c r="M24" s="11"/>
      <c r="N24" s="11"/>
      <c r="O24" s="11"/>
      <c r="P24" s="23"/>
      <c r="Q24" s="11"/>
      <c r="R24" s="11"/>
      <c r="S24" s="11"/>
      <c r="T24" s="11"/>
      <c r="U24" s="11"/>
      <c r="V24" s="11"/>
      <c r="W24" s="11"/>
    </row>
    <row r="25" ht="18.75" customHeight="1" spans="1:23">
      <c r="A25" s="9" t="s">
        <v>242</v>
      </c>
      <c r="B25" s="9" t="s">
        <v>249</v>
      </c>
      <c r="C25" s="10" t="s">
        <v>248</v>
      </c>
      <c r="D25" s="9" t="s">
        <v>56</v>
      </c>
      <c r="E25" s="9" t="s">
        <v>250</v>
      </c>
      <c r="F25" s="9" t="s">
        <v>75</v>
      </c>
      <c r="G25" s="9" t="s">
        <v>237</v>
      </c>
      <c r="H25" s="9" t="s">
        <v>238</v>
      </c>
      <c r="I25" s="11">
        <v>25000</v>
      </c>
      <c r="J25" s="11">
        <v>25000</v>
      </c>
      <c r="K25" s="11">
        <v>25000</v>
      </c>
      <c r="L25" s="11"/>
      <c r="M25" s="11"/>
      <c r="N25" s="11"/>
      <c r="O25" s="11"/>
      <c r="P25" s="23"/>
      <c r="Q25" s="11"/>
      <c r="R25" s="11"/>
      <c r="S25" s="11"/>
      <c r="T25" s="11"/>
      <c r="U25" s="11"/>
      <c r="V25" s="11"/>
      <c r="W25" s="11"/>
    </row>
    <row r="26" ht="18.75" customHeight="1" spans="1:23">
      <c r="A26" s="23"/>
      <c r="B26" s="23"/>
      <c r="C26" s="10" t="s">
        <v>251</v>
      </c>
      <c r="D26" s="23"/>
      <c r="E26" s="23"/>
      <c r="F26" s="23"/>
      <c r="G26" s="23"/>
      <c r="H26" s="23"/>
      <c r="I26" s="11">
        <v>120000</v>
      </c>
      <c r="J26" s="11">
        <v>120000</v>
      </c>
      <c r="K26" s="11">
        <v>120000</v>
      </c>
      <c r="L26" s="11"/>
      <c r="M26" s="11"/>
      <c r="N26" s="11"/>
      <c r="O26" s="11"/>
      <c r="P26" s="23"/>
      <c r="Q26" s="11"/>
      <c r="R26" s="11"/>
      <c r="S26" s="11"/>
      <c r="T26" s="11"/>
      <c r="U26" s="11"/>
      <c r="V26" s="11"/>
      <c r="W26" s="11"/>
    </row>
    <row r="27" ht="18.75" customHeight="1" spans="1:23">
      <c r="A27" s="9" t="s">
        <v>242</v>
      </c>
      <c r="B27" s="9" t="s">
        <v>252</v>
      </c>
      <c r="C27" s="10" t="s">
        <v>251</v>
      </c>
      <c r="D27" s="9" t="s">
        <v>56</v>
      </c>
      <c r="E27" s="9" t="s">
        <v>78</v>
      </c>
      <c r="F27" s="9" t="s">
        <v>79</v>
      </c>
      <c r="G27" s="9" t="s">
        <v>208</v>
      </c>
      <c r="H27" s="9" t="s">
        <v>209</v>
      </c>
      <c r="I27" s="11">
        <v>120000</v>
      </c>
      <c r="J27" s="11">
        <v>120000</v>
      </c>
      <c r="K27" s="11">
        <v>120000</v>
      </c>
      <c r="L27" s="11"/>
      <c r="M27" s="11"/>
      <c r="N27" s="11"/>
      <c r="O27" s="11"/>
      <c r="P27" s="23"/>
      <c r="Q27" s="11"/>
      <c r="R27" s="11"/>
      <c r="S27" s="11"/>
      <c r="T27" s="11"/>
      <c r="U27" s="11"/>
      <c r="V27" s="11"/>
      <c r="W27" s="11"/>
    </row>
    <row r="28" ht="18.75" customHeight="1" spans="1:23">
      <c r="A28" s="23"/>
      <c r="B28" s="23"/>
      <c r="C28" s="10" t="s">
        <v>253</v>
      </c>
      <c r="D28" s="23"/>
      <c r="E28" s="23"/>
      <c r="F28" s="23"/>
      <c r="G28" s="23"/>
      <c r="H28" s="23"/>
      <c r="I28" s="11">
        <v>350000</v>
      </c>
      <c r="J28" s="11">
        <v>350000</v>
      </c>
      <c r="K28" s="11">
        <v>350000</v>
      </c>
      <c r="L28" s="11"/>
      <c r="M28" s="11"/>
      <c r="N28" s="11"/>
      <c r="O28" s="11"/>
      <c r="P28" s="23"/>
      <c r="Q28" s="11"/>
      <c r="R28" s="11"/>
      <c r="S28" s="11"/>
      <c r="T28" s="11"/>
      <c r="U28" s="11"/>
      <c r="V28" s="11"/>
      <c r="W28" s="11"/>
    </row>
    <row r="29" ht="18.75" customHeight="1" spans="1:23">
      <c r="A29" s="9" t="s">
        <v>242</v>
      </c>
      <c r="B29" s="9" t="s">
        <v>254</v>
      </c>
      <c r="C29" s="10" t="s">
        <v>253</v>
      </c>
      <c r="D29" s="9" t="s">
        <v>56</v>
      </c>
      <c r="E29" s="9" t="s">
        <v>159</v>
      </c>
      <c r="F29" s="9" t="s">
        <v>77</v>
      </c>
      <c r="G29" s="9" t="s">
        <v>237</v>
      </c>
      <c r="H29" s="9" t="s">
        <v>238</v>
      </c>
      <c r="I29" s="11">
        <v>200000</v>
      </c>
      <c r="J29" s="11">
        <v>200000</v>
      </c>
      <c r="K29" s="11">
        <v>200000</v>
      </c>
      <c r="L29" s="11"/>
      <c r="M29" s="11"/>
      <c r="N29" s="11"/>
      <c r="O29" s="11"/>
      <c r="P29" s="23"/>
      <c r="Q29" s="11"/>
      <c r="R29" s="11"/>
      <c r="S29" s="11"/>
      <c r="T29" s="11"/>
      <c r="U29" s="11"/>
      <c r="V29" s="11"/>
      <c r="W29" s="11"/>
    </row>
    <row r="30" ht="18.75" customHeight="1" spans="1:23">
      <c r="A30" s="9" t="s">
        <v>242</v>
      </c>
      <c r="B30" s="9" t="s">
        <v>254</v>
      </c>
      <c r="C30" s="10" t="s">
        <v>253</v>
      </c>
      <c r="D30" s="9" t="s">
        <v>56</v>
      </c>
      <c r="E30" s="9" t="s">
        <v>159</v>
      </c>
      <c r="F30" s="9" t="s">
        <v>77</v>
      </c>
      <c r="G30" s="9" t="s">
        <v>237</v>
      </c>
      <c r="H30" s="9" t="s">
        <v>238</v>
      </c>
      <c r="I30" s="11">
        <v>150000</v>
      </c>
      <c r="J30" s="11">
        <v>150000</v>
      </c>
      <c r="K30" s="11">
        <v>150000</v>
      </c>
      <c r="L30" s="11"/>
      <c r="M30" s="11"/>
      <c r="N30" s="11"/>
      <c r="O30" s="11"/>
      <c r="P30" s="23"/>
      <c r="Q30" s="11"/>
      <c r="R30" s="11"/>
      <c r="S30" s="11"/>
      <c r="T30" s="11"/>
      <c r="U30" s="11"/>
      <c r="V30" s="11"/>
      <c r="W30" s="11"/>
    </row>
    <row r="31" ht="18.75" customHeight="1" spans="1:23">
      <c r="A31" s="23"/>
      <c r="B31" s="23"/>
      <c r="C31" s="10" t="s">
        <v>255</v>
      </c>
      <c r="D31" s="23"/>
      <c r="E31" s="23"/>
      <c r="F31" s="23"/>
      <c r="G31" s="23"/>
      <c r="H31" s="23"/>
      <c r="I31" s="11">
        <v>30000</v>
      </c>
      <c r="J31" s="11">
        <v>30000</v>
      </c>
      <c r="K31" s="11">
        <v>30000</v>
      </c>
      <c r="L31" s="11"/>
      <c r="M31" s="11"/>
      <c r="N31" s="11"/>
      <c r="O31" s="11"/>
      <c r="P31" s="23"/>
      <c r="Q31" s="11"/>
      <c r="R31" s="11"/>
      <c r="S31" s="11"/>
      <c r="T31" s="11"/>
      <c r="U31" s="11"/>
      <c r="V31" s="11"/>
      <c r="W31" s="11"/>
    </row>
    <row r="32" ht="18.75" customHeight="1" spans="1:23">
      <c r="A32" s="9" t="s">
        <v>242</v>
      </c>
      <c r="B32" s="9" t="s">
        <v>256</v>
      </c>
      <c r="C32" s="10" t="s">
        <v>255</v>
      </c>
      <c r="D32" s="9" t="s">
        <v>56</v>
      </c>
      <c r="E32" s="9" t="s">
        <v>159</v>
      </c>
      <c r="F32" s="9" t="s">
        <v>77</v>
      </c>
      <c r="G32" s="9" t="s">
        <v>237</v>
      </c>
      <c r="H32" s="9" t="s">
        <v>238</v>
      </c>
      <c r="I32" s="11">
        <v>30000</v>
      </c>
      <c r="J32" s="11">
        <v>30000</v>
      </c>
      <c r="K32" s="11">
        <v>30000</v>
      </c>
      <c r="L32" s="11"/>
      <c r="M32" s="11"/>
      <c r="N32" s="11"/>
      <c r="O32" s="11"/>
      <c r="P32" s="23"/>
      <c r="Q32" s="11"/>
      <c r="R32" s="11"/>
      <c r="S32" s="11"/>
      <c r="T32" s="11"/>
      <c r="U32" s="11"/>
      <c r="V32" s="11"/>
      <c r="W32" s="11"/>
    </row>
    <row r="33" ht="18.75" customHeight="1" spans="1:23">
      <c r="A33" s="23"/>
      <c r="B33" s="23"/>
      <c r="C33" s="10" t="s">
        <v>257</v>
      </c>
      <c r="D33" s="23"/>
      <c r="E33" s="23"/>
      <c r="F33" s="23"/>
      <c r="G33" s="23"/>
      <c r="H33" s="23"/>
      <c r="I33" s="11">
        <v>501886</v>
      </c>
      <c r="J33" s="11">
        <v>501886</v>
      </c>
      <c r="K33" s="11">
        <v>501886</v>
      </c>
      <c r="L33" s="11"/>
      <c r="M33" s="11"/>
      <c r="N33" s="11"/>
      <c r="O33" s="11"/>
      <c r="P33" s="23"/>
      <c r="Q33" s="11"/>
      <c r="R33" s="11"/>
      <c r="S33" s="11"/>
      <c r="T33" s="11"/>
      <c r="U33" s="11"/>
      <c r="V33" s="11"/>
      <c r="W33" s="11"/>
    </row>
    <row r="34" ht="18.75" customHeight="1" spans="1:23">
      <c r="A34" s="9" t="s">
        <v>242</v>
      </c>
      <c r="B34" s="9" t="s">
        <v>258</v>
      </c>
      <c r="C34" s="10" t="s">
        <v>257</v>
      </c>
      <c r="D34" s="9" t="s">
        <v>56</v>
      </c>
      <c r="E34" s="9" t="s">
        <v>159</v>
      </c>
      <c r="F34" s="9" t="s">
        <v>77</v>
      </c>
      <c r="G34" s="9" t="s">
        <v>259</v>
      </c>
      <c r="H34" s="9" t="s">
        <v>260</v>
      </c>
      <c r="I34" s="11">
        <v>501886</v>
      </c>
      <c r="J34" s="11">
        <v>501886</v>
      </c>
      <c r="K34" s="11">
        <v>501886</v>
      </c>
      <c r="L34" s="11"/>
      <c r="M34" s="11"/>
      <c r="N34" s="11"/>
      <c r="O34" s="11"/>
      <c r="P34" s="23"/>
      <c r="Q34" s="11"/>
      <c r="R34" s="11"/>
      <c r="S34" s="11"/>
      <c r="T34" s="11"/>
      <c r="U34" s="11"/>
      <c r="V34" s="11"/>
      <c r="W34" s="11"/>
    </row>
    <row r="35" ht="18.75" customHeight="1" spans="1:23">
      <c r="A35" s="23"/>
      <c r="B35" s="23"/>
      <c r="C35" s="10" t="s">
        <v>261</v>
      </c>
      <c r="D35" s="23"/>
      <c r="E35" s="23"/>
      <c r="F35" s="23"/>
      <c r="G35" s="23"/>
      <c r="H35" s="23"/>
      <c r="I35" s="11">
        <v>518114</v>
      </c>
      <c r="J35" s="11">
        <v>518114</v>
      </c>
      <c r="K35" s="11">
        <v>518114</v>
      </c>
      <c r="L35" s="11"/>
      <c r="M35" s="11"/>
      <c r="N35" s="11"/>
      <c r="O35" s="11"/>
      <c r="P35" s="23"/>
      <c r="Q35" s="11"/>
      <c r="R35" s="11"/>
      <c r="S35" s="11"/>
      <c r="T35" s="11"/>
      <c r="U35" s="11"/>
      <c r="V35" s="11"/>
      <c r="W35" s="11"/>
    </row>
    <row r="36" ht="18.75" customHeight="1" spans="1:23">
      <c r="A36" s="9" t="s">
        <v>242</v>
      </c>
      <c r="B36" s="9" t="s">
        <v>262</v>
      </c>
      <c r="C36" s="10" t="s">
        <v>261</v>
      </c>
      <c r="D36" s="9" t="s">
        <v>56</v>
      </c>
      <c r="E36" s="9" t="s">
        <v>88</v>
      </c>
      <c r="F36" s="9" t="s">
        <v>89</v>
      </c>
      <c r="G36" s="9" t="s">
        <v>237</v>
      </c>
      <c r="H36" s="9" t="s">
        <v>238</v>
      </c>
      <c r="I36" s="11">
        <v>518114</v>
      </c>
      <c r="J36" s="11">
        <v>518114</v>
      </c>
      <c r="K36" s="11">
        <v>518114</v>
      </c>
      <c r="L36" s="11"/>
      <c r="M36" s="11"/>
      <c r="N36" s="11"/>
      <c r="O36" s="11"/>
      <c r="P36" s="23"/>
      <c r="Q36" s="11"/>
      <c r="R36" s="11"/>
      <c r="S36" s="11"/>
      <c r="T36" s="11"/>
      <c r="U36" s="11"/>
      <c r="V36" s="11"/>
      <c r="W36" s="11"/>
    </row>
    <row r="37" ht="18.75" customHeight="1" spans="1:23">
      <c r="A37" s="12" t="s">
        <v>32</v>
      </c>
      <c r="B37" s="12"/>
      <c r="C37" s="12"/>
      <c r="D37" s="12"/>
      <c r="E37" s="12"/>
      <c r="F37" s="12"/>
      <c r="G37" s="12"/>
      <c r="H37" s="12"/>
      <c r="I37" s="11">
        <v>3050000</v>
      </c>
      <c r="J37" s="11">
        <v>3050000</v>
      </c>
      <c r="K37" s="11">
        <v>3050000</v>
      </c>
      <c r="L37" s="11"/>
      <c r="M37" s="11"/>
      <c r="N37" s="11"/>
      <c r="O37" s="11"/>
      <c r="P37" s="11"/>
      <c r="Q37" s="11"/>
      <c r="R37" s="11"/>
      <c r="S37" s="11"/>
      <c r="T37" s="11"/>
      <c r="U37" s="11"/>
      <c r="V37" s="11"/>
      <c r="W37" s="11"/>
    </row>
  </sheetData>
  <mergeCells count="28">
    <mergeCell ref="A3:W3"/>
    <mergeCell ref="A4:H4"/>
    <mergeCell ref="J5:M5"/>
    <mergeCell ref="N5:P5"/>
    <mergeCell ref="R5:W5"/>
    <mergeCell ref="A37:H3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9"/>
  <sheetViews>
    <sheetView showZeros="0" tabSelected="1" workbookViewId="0">
      <pane ySplit="1" topLeftCell="A46" activePane="bottomLeft" state="frozen"/>
      <selection/>
      <selection pane="bottomLeft" activeCell="B46" sqref="B46"/>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263</v>
      </c>
      <c r="B2" s="20"/>
      <c r="C2" s="20"/>
      <c r="D2" s="20"/>
      <c r="E2" s="20"/>
      <c r="F2" s="20"/>
      <c r="G2" s="20"/>
      <c r="H2" s="20"/>
      <c r="I2" s="20"/>
      <c r="J2" s="20"/>
    </row>
    <row r="3" ht="45" customHeight="1" spans="1:10">
      <c r="A3" s="31" t="s">
        <v>264</v>
      </c>
      <c r="B3" s="31"/>
      <c r="C3" s="31"/>
      <c r="D3" s="31"/>
      <c r="E3" s="31"/>
      <c r="F3" s="31"/>
      <c r="G3" s="31"/>
      <c r="H3" s="31"/>
      <c r="I3" s="31"/>
      <c r="J3" s="31"/>
    </row>
    <row r="4" ht="20.25" customHeight="1" spans="1:10">
      <c r="A4" s="19" t="str">
        <f>"单位名称："&amp;"中共元江哈尼族彝族傣族自治县委宣传部"</f>
        <v>单位名称：中共元江哈尼族彝族傣族自治县委宣传部</v>
      </c>
      <c r="B4" s="19"/>
      <c r="C4" s="19"/>
      <c r="D4" s="19"/>
      <c r="E4" s="19"/>
      <c r="F4" s="19"/>
      <c r="G4" s="19"/>
      <c r="H4" s="19"/>
      <c r="I4" s="19"/>
      <c r="J4" s="19"/>
    </row>
    <row r="5" ht="20.25" customHeight="1" spans="1:10">
      <c r="A5" s="32" t="s">
        <v>265</v>
      </c>
      <c r="B5" s="32" t="s">
        <v>266</v>
      </c>
      <c r="C5" s="32" t="s">
        <v>267</v>
      </c>
      <c r="D5" s="32" t="s">
        <v>268</v>
      </c>
      <c r="E5" s="32" t="s">
        <v>269</v>
      </c>
      <c r="F5" s="32" t="s">
        <v>270</v>
      </c>
      <c r="G5" s="32" t="s">
        <v>271</v>
      </c>
      <c r="H5" s="32" t="s">
        <v>272</v>
      </c>
      <c r="I5" s="32" t="s">
        <v>273</v>
      </c>
      <c r="J5" s="32" t="s">
        <v>274</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3"/>
      <c r="C8" s="23"/>
      <c r="E8" s="38"/>
      <c r="F8" s="38"/>
      <c r="G8" s="38"/>
      <c r="H8" s="38"/>
      <c r="I8" s="38"/>
      <c r="J8" s="38"/>
    </row>
    <row r="9" ht="98" customHeight="1" spans="1:10">
      <c r="A9" s="48" t="s">
        <v>239</v>
      </c>
      <c r="B9" s="23" t="s">
        <v>275</v>
      </c>
      <c r="C9" s="24"/>
      <c r="D9" s="24"/>
      <c r="E9" s="38"/>
      <c r="F9" s="38"/>
      <c r="G9" s="38"/>
      <c r="H9" s="38"/>
      <c r="I9" s="38"/>
      <c r="J9" s="38"/>
    </row>
    <row r="10" ht="20.25" customHeight="1" spans="1:10">
      <c r="A10" s="23"/>
      <c r="B10" s="23"/>
      <c r="C10" s="23" t="s">
        <v>276</v>
      </c>
      <c r="D10" s="49" t="s">
        <v>277</v>
      </c>
      <c r="E10" s="50" t="s">
        <v>278</v>
      </c>
      <c r="F10" s="39" t="s">
        <v>279</v>
      </c>
      <c r="G10" s="24" t="s">
        <v>280</v>
      </c>
      <c r="H10" s="39" t="s">
        <v>281</v>
      </c>
      <c r="I10" s="39" t="s">
        <v>282</v>
      </c>
      <c r="J10" s="50" t="s">
        <v>283</v>
      </c>
    </row>
    <row r="11" ht="20.25" customHeight="1" spans="1:10">
      <c r="A11" s="23" t="s">
        <v>235</v>
      </c>
      <c r="B11" s="23"/>
      <c r="C11" s="23" t="s">
        <v>276</v>
      </c>
      <c r="D11" s="49" t="s">
        <v>284</v>
      </c>
      <c r="E11" s="50" t="s">
        <v>285</v>
      </c>
      <c r="F11" s="39" t="s">
        <v>279</v>
      </c>
      <c r="G11" s="24" t="s">
        <v>46</v>
      </c>
      <c r="H11" s="39" t="s">
        <v>286</v>
      </c>
      <c r="I11" s="39" t="s">
        <v>282</v>
      </c>
      <c r="J11" s="50" t="s">
        <v>287</v>
      </c>
    </row>
    <row r="12" ht="20.25" customHeight="1" spans="1:10">
      <c r="A12" s="23"/>
      <c r="B12" s="23"/>
      <c r="C12" s="23" t="s">
        <v>276</v>
      </c>
      <c r="D12" s="49" t="s">
        <v>288</v>
      </c>
      <c r="E12" s="50" t="s">
        <v>289</v>
      </c>
      <c r="F12" s="39" t="s">
        <v>290</v>
      </c>
      <c r="G12" s="24" t="s">
        <v>291</v>
      </c>
      <c r="H12" s="39" t="s">
        <v>292</v>
      </c>
      <c r="I12" s="39" t="s">
        <v>282</v>
      </c>
      <c r="J12" s="50" t="s">
        <v>293</v>
      </c>
    </row>
    <row r="13" ht="20.25" customHeight="1" spans="1:10">
      <c r="A13" s="23"/>
      <c r="B13" s="23"/>
      <c r="C13" s="23" t="s">
        <v>294</v>
      </c>
      <c r="D13" s="49" t="s">
        <v>295</v>
      </c>
      <c r="E13" s="50" t="s">
        <v>296</v>
      </c>
      <c r="F13" s="39" t="s">
        <v>297</v>
      </c>
      <c r="G13" s="24" t="s">
        <v>298</v>
      </c>
      <c r="H13" s="39" t="s">
        <v>281</v>
      </c>
      <c r="I13" s="39" t="s">
        <v>282</v>
      </c>
      <c r="J13" s="50" t="s">
        <v>299</v>
      </c>
    </row>
    <row r="14" ht="20.25" customHeight="1" spans="1:10">
      <c r="A14" s="23"/>
      <c r="B14" s="23"/>
      <c r="C14" s="23" t="s">
        <v>300</v>
      </c>
      <c r="D14" s="49" t="s">
        <v>301</v>
      </c>
      <c r="E14" s="50" t="s">
        <v>302</v>
      </c>
      <c r="F14" s="39" t="s">
        <v>297</v>
      </c>
      <c r="G14" s="24" t="s">
        <v>298</v>
      </c>
      <c r="H14" s="39" t="s">
        <v>281</v>
      </c>
      <c r="I14" s="39" t="s">
        <v>282</v>
      </c>
      <c r="J14" s="50" t="s">
        <v>303</v>
      </c>
    </row>
    <row r="15" ht="47" customHeight="1" spans="1:10">
      <c r="A15" s="48" t="s">
        <v>241</v>
      </c>
      <c r="B15" s="23" t="s">
        <v>304</v>
      </c>
      <c r="C15" s="23"/>
      <c r="D15" s="23"/>
      <c r="E15" s="23"/>
      <c r="F15" s="23"/>
      <c r="G15" s="23"/>
      <c r="H15" s="23"/>
      <c r="I15" s="23"/>
      <c r="J15" s="23"/>
    </row>
    <row r="16" ht="20.25" customHeight="1" spans="1:10">
      <c r="A16" s="23"/>
      <c r="B16" s="23"/>
      <c r="C16" s="23" t="s">
        <v>276</v>
      </c>
      <c r="D16" s="49" t="s">
        <v>305</v>
      </c>
      <c r="E16" s="50" t="s">
        <v>306</v>
      </c>
      <c r="F16" s="39" t="s">
        <v>297</v>
      </c>
      <c r="G16" s="24" t="s">
        <v>47</v>
      </c>
      <c r="H16" s="39" t="s">
        <v>307</v>
      </c>
      <c r="I16" s="39" t="s">
        <v>282</v>
      </c>
      <c r="J16" s="50" t="s">
        <v>308</v>
      </c>
    </row>
    <row r="17" ht="20.25" customHeight="1" spans="1:10">
      <c r="A17" s="23"/>
      <c r="B17" s="23"/>
      <c r="C17" s="23" t="s">
        <v>276</v>
      </c>
      <c r="D17" s="49" t="s">
        <v>305</v>
      </c>
      <c r="E17" s="50" t="s">
        <v>309</v>
      </c>
      <c r="F17" s="39" t="s">
        <v>297</v>
      </c>
      <c r="G17" s="24" t="s">
        <v>310</v>
      </c>
      <c r="H17" s="39" t="s">
        <v>307</v>
      </c>
      <c r="I17" s="39" t="s">
        <v>282</v>
      </c>
      <c r="J17" s="50" t="s">
        <v>311</v>
      </c>
    </row>
    <row r="18" ht="20.25" customHeight="1" spans="1:10">
      <c r="A18" s="23"/>
      <c r="B18" s="23"/>
      <c r="C18" s="23" t="s">
        <v>276</v>
      </c>
      <c r="D18" s="49" t="s">
        <v>284</v>
      </c>
      <c r="E18" s="50" t="s">
        <v>312</v>
      </c>
      <c r="F18" s="39" t="s">
        <v>290</v>
      </c>
      <c r="G18" s="24" t="s">
        <v>310</v>
      </c>
      <c r="H18" s="39" t="s">
        <v>313</v>
      </c>
      <c r="I18" s="39"/>
      <c r="J18" s="50"/>
    </row>
    <row r="19" ht="20.25" customHeight="1" spans="1:10">
      <c r="A19" s="23"/>
      <c r="B19" s="23"/>
      <c r="C19" s="23" t="s">
        <v>294</v>
      </c>
      <c r="D19" s="49" t="s">
        <v>295</v>
      </c>
      <c r="E19" s="50" t="s">
        <v>314</v>
      </c>
      <c r="F19" s="39" t="s">
        <v>297</v>
      </c>
      <c r="G19" s="24" t="s">
        <v>315</v>
      </c>
      <c r="H19" s="39" t="s">
        <v>286</v>
      </c>
      <c r="I19" s="39" t="s">
        <v>282</v>
      </c>
      <c r="J19" s="50" t="s">
        <v>316</v>
      </c>
    </row>
    <row r="20" ht="20.25" customHeight="1" spans="1:10">
      <c r="A20" s="23"/>
      <c r="B20" s="23"/>
      <c r="C20" s="23" t="s">
        <v>300</v>
      </c>
      <c r="D20" s="49" t="s">
        <v>301</v>
      </c>
      <c r="E20" s="50" t="s">
        <v>317</v>
      </c>
      <c r="F20" s="39" t="s">
        <v>297</v>
      </c>
      <c r="G20" s="24" t="s">
        <v>298</v>
      </c>
      <c r="H20" s="39" t="s">
        <v>281</v>
      </c>
      <c r="I20" s="39" t="s">
        <v>282</v>
      </c>
      <c r="J20" s="50" t="s">
        <v>318</v>
      </c>
    </row>
    <row r="21" ht="126" customHeight="1" spans="1:10">
      <c r="A21" s="48" t="s">
        <v>248</v>
      </c>
      <c r="B21" s="23" t="s">
        <v>319</v>
      </c>
      <c r="C21" s="23"/>
      <c r="D21" s="23"/>
      <c r="E21" s="23"/>
      <c r="F21" s="23"/>
      <c r="G21" s="23"/>
      <c r="H21" s="23"/>
      <c r="I21" s="23"/>
      <c r="J21" s="23"/>
    </row>
    <row r="22" ht="20.25" customHeight="1" spans="1:10">
      <c r="A22" s="23"/>
      <c r="B22" s="23"/>
      <c r="C22" s="23" t="s">
        <v>276</v>
      </c>
      <c r="D22" s="49" t="s">
        <v>305</v>
      </c>
      <c r="E22" s="50" t="s">
        <v>320</v>
      </c>
      <c r="F22" s="39" t="s">
        <v>279</v>
      </c>
      <c r="G22" s="24" t="s">
        <v>49</v>
      </c>
      <c r="H22" s="39" t="s">
        <v>321</v>
      </c>
      <c r="I22" s="39" t="s">
        <v>282</v>
      </c>
      <c r="J22" s="50" t="s">
        <v>322</v>
      </c>
    </row>
    <row r="23" ht="20.25" customHeight="1" spans="1:10">
      <c r="A23" s="23"/>
      <c r="B23" s="23"/>
      <c r="C23" s="23" t="s">
        <v>276</v>
      </c>
      <c r="D23" s="49" t="s">
        <v>305</v>
      </c>
      <c r="E23" s="50" t="s">
        <v>323</v>
      </c>
      <c r="F23" s="39" t="s">
        <v>297</v>
      </c>
      <c r="G23" s="24" t="s">
        <v>48</v>
      </c>
      <c r="H23" s="39" t="s">
        <v>324</v>
      </c>
      <c r="I23" s="39" t="s">
        <v>282</v>
      </c>
      <c r="J23" s="50" t="s">
        <v>325</v>
      </c>
    </row>
    <row r="24" ht="20.25" customHeight="1" spans="1:10">
      <c r="A24" s="23"/>
      <c r="B24" s="23"/>
      <c r="C24" s="23" t="s">
        <v>276</v>
      </c>
      <c r="D24" s="49" t="s">
        <v>277</v>
      </c>
      <c r="E24" s="50" t="s">
        <v>326</v>
      </c>
      <c r="F24" s="39" t="s">
        <v>297</v>
      </c>
      <c r="G24" s="24" t="s">
        <v>298</v>
      </c>
      <c r="H24" s="39" t="s">
        <v>281</v>
      </c>
      <c r="I24" s="39" t="s">
        <v>282</v>
      </c>
      <c r="J24" s="50" t="s">
        <v>327</v>
      </c>
    </row>
    <row r="25" ht="20.25" customHeight="1" spans="1:10">
      <c r="A25" s="23"/>
      <c r="B25" s="23"/>
      <c r="C25" s="23" t="s">
        <v>276</v>
      </c>
      <c r="D25" s="49" t="s">
        <v>284</v>
      </c>
      <c r="E25" s="50" t="s">
        <v>328</v>
      </c>
      <c r="F25" s="39" t="s">
        <v>279</v>
      </c>
      <c r="G25" s="24" t="s">
        <v>46</v>
      </c>
      <c r="H25" s="39" t="s">
        <v>286</v>
      </c>
      <c r="I25" s="39" t="s">
        <v>282</v>
      </c>
      <c r="J25" s="50" t="s">
        <v>329</v>
      </c>
    </row>
    <row r="26" ht="20.25" customHeight="1" spans="1:10">
      <c r="A26" s="23"/>
      <c r="B26" s="23"/>
      <c r="C26" s="23" t="s">
        <v>294</v>
      </c>
      <c r="D26" s="49" t="s">
        <v>330</v>
      </c>
      <c r="E26" s="50" t="s">
        <v>331</v>
      </c>
      <c r="F26" s="39" t="s">
        <v>297</v>
      </c>
      <c r="G26" s="24" t="s">
        <v>332</v>
      </c>
      <c r="H26" s="39" t="s">
        <v>281</v>
      </c>
      <c r="I26" s="39" t="s">
        <v>282</v>
      </c>
      <c r="J26" s="50" t="s">
        <v>333</v>
      </c>
    </row>
    <row r="27" ht="20.25" customHeight="1" spans="1:10">
      <c r="A27" s="23"/>
      <c r="B27" s="23"/>
      <c r="C27" s="23" t="s">
        <v>300</v>
      </c>
      <c r="D27" s="49" t="s">
        <v>301</v>
      </c>
      <c r="E27" s="50" t="s">
        <v>301</v>
      </c>
      <c r="F27" s="39" t="s">
        <v>297</v>
      </c>
      <c r="G27" s="24" t="s">
        <v>298</v>
      </c>
      <c r="H27" s="39" t="s">
        <v>281</v>
      </c>
      <c r="I27" s="39" t="s">
        <v>282</v>
      </c>
      <c r="J27" s="50" t="s">
        <v>334</v>
      </c>
    </row>
    <row r="28" ht="20.25" customHeight="1" spans="1:10">
      <c r="A28" s="48" t="s">
        <v>246</v>
      </c>
      <c r="B28" s="23" t="s">
        <v>335</v>
      </c>
      <c r="C28" s="23"/>
      <c r="D28" s="23"/>
      <c r="E28" s="23"/>
      <c r="F28" s="23"/>
      <c r="G28" s="23"/>
      <c r="H28" s="23"/>
      <c r="I28" s="23"/>
      <c r="J28" s="23"/>
    </row>
    <row r="29" ht="20.25" customHeight="1" spans="1:10">
      <c r="A29" s="23"/>
      <c r="B29" s="23"/>
      <c r="C29" s="23" t="s">
        <v>276</v>
      </c>
      <c r="D29" s="49" t="s">
        <v>305</v>
      </c>
      <c r="E29" s="50" t="s">
        <v>336</v>
      </c>
      <c r="F29" s="39" t="s">
        <v>297</v>
      </c>
      <c r="G29" s="24" t="s">
        <v>310</v>
      </c>
      <c r="H29" s="39" t="s">
        <v>324</v>
      </c>
      <c r="I29" s="39" t="s">
        <v>282</v>
      </c>
      <c r="J29" s="50" t="s">
        <v>337</v>
      </c>
    </row>
    <row r="30" ht="20.25" customHeight="1" spans="1:10">
      <c r="A30" s="23"/>
      <c r="B30" s="23"/>
      <c r="C30" s="23" t="s">
        <v>276</v>
      </c>
      <c r="D30" s="49" t="s">
        <v>284</v>
      </c>
      <c r="E30" s="50" t="s">
        <v>338</v>
      </c>
      <c r="F30" s="39" t="s">
        <v>290</v>
      </c>
      <c r="G30" s="24" t="s">
        <v>310</v>
      </c>
      <c r="H30" s="39" t="s">
        <v>313</v>
      </c>
      <c r="I30" s="39" t="s">
        <v>282</v>
      </c>
      <c r="J30" s="50" t="s">
        <v>339</v>
      </c>
    </row>
    <row r="31" ht="20.25" customHeight="1" spans="1:10">
      <c r="A31" s="23"/>
      <c r="B31" s="23"/>
      <c r="C31" s="23" t="s">
        <v>294</v>
      </c>
      <c r="D31" s="49" t="s">
        <v>330</v>
      </c>
      <c r="E31" s="50" t="s">
        <v>340</v>
      </c>
      <c r="F31" s="39" t="s">
        <v>297</v>
      </c>
      <c r="G31" s="24" t="s">
        <v>341</v>
      </c>
      <c r="H31" s="39" t="s">
        <v>281</v>
      </c>
      <c r="I31" s="39" t="s">
        <v>282</v>
      </c>
      <c r="J31" s="50" t="s">
        <v>342</v>
      </c>
    </row>
    <row r="32" ht="20.25" customHeight="1" spans="1:10">
      <c r="A32" s="23"/>
      <c r="B32" s="23"/>
      <c r="C32" s="23" t="s">
        <v>294</v>
      </c>
      <c r="D32" s="49" t="s">
        <v>295</v>
      </c>
      <c r="E32" s="50" t="s">
        <v>343</v>
      </c>
      <c r="F32" s="39" t="s">
        <v>279</v>
      </c>
      <c r="G32" s="24" t="s">
        <v>315</v>
      </c>
      <c r="H32" s="39"/>
      <c r="I32" s="39" t="s">
        <v>344</v>
      </c>
      <c r="J32" s="50" t="s">
        <v>345</v>
      </c>
    </row>
    <row r="33" ht="20.25" customHeight="1" spans="1:10">
      <c r="A33" s="23"/>
      <c r="B33" s="23"/>
      <c r="C33" s="23" t="s">
        <v>300</v>
      </c>
      <c r="D33" s="49" t="s">
        <v>301</v>
      </c>
      <c r="E33" s="50" t="s">
        <v>346</v>
      </c>
      <c r="F33" s="39" t="s">
        <v>297</v>
      </c>
      <c r="G33" s="24" t="s">
        <v>298</v>
      </c>
      <c r="H33" s="39" t="s">
        <v>281</v>
      </c>
      <c r="I33" s="39" t="s">
        <v>282</v>
      </c>
      <c r="J33" s="50" t="s">
        <v>347</v>
      </c>
    </row>
    <row r="34" ht="20.25" customHeight="1" spans="1:10">
      <c r="A34" s="48" t="s">
        <v>257</v>
      </c>
      <c r="B34" s="23" t="s">
        <v>348</v>
      </c>
      <c r="C34" s="23"/>
      <c r="D34" s="23"/>
      <c r="E34" s="23"/>
      <c r="F34" s="23"/>
      <c r="G34" s="23"/>
      <c r="H34" s="23"/>
      <c r="I34" s="23"/>
      <c r="J34" s="23"/>
    </row>
    <row r="35" ht="20.25" customHeight="1" spans="1:10">
      <c r="A35" s="23"/>
      <c r="B35" s="23"/>
      <c r="C35" s="23" t="s">
        <v>276</v>
      </c>
      <c r="D35" s="49" t="s">
        <v>305</v>
      </c>
      <c r="E35" s="50" t="s">
        <v>349</v>
      </c>
      <c r="F35" s="39" t="s">
        <v>279</v>
      </c>
      <c r="G35" s="24" t="s">
        <v>280</v>
      </c>
      <c r="H35" s="39" t="s">
        <v>281</v>
      </c>
      <c r="I35" s="39" t="s">
        <v>282</v>
      </c>
      <c r="J35" s="50" t="s">
        <v>350</v>
      </c>
    </row>
    <row r="36" ht="20.25" customHeight="1" spans="1:10">
      <c r="A36" s="23"/>
      <c r="B36" s="23"/>
      <c r="C36" s="23" t="s">
        <v>276</v>
      </c>
      <c r="D36" s="49" t="s">
        <v>277</v>
      </c>
      <c r="E36" s="50" t="s">
        <v>351</v>
      </c>
      <c r="F36" s="39" t="s">
        <v>279</v>
      </c>
      <c r="G36" s="24" t="s">
        <v>280</v>
      </c>
      <c r="H36" s="39" t="s">
        <v>281</v>
      </c>
      <c r="I36" s="39" t="s">
        <v>282</v>
      </c>
      <c r="J36" s="50" t="s">
        <v>352</v>
      </c>
    </row>
    <row r="37" ht="20.25" customHeight="1" spans="1:10">
      <c r="A37" s="23"/>
      <c r="B37" s="23"/>
      <c r="C37" s="23" t="s">
        <v>276</v>
      </c>
      <c r="D37" s="49" t="s">
        <v>284</v>
      </c>
      <c r="E37" s="50" t="s">
        <v>353</v>
      </c>
      <c r="F37" s="39" t="s">
        <v>279</v>
      </c>
      <c r="G37" s="24" t="s">
        <v>280</v>
      </c>
      <c r="H37" s="39" t="s">
        <v>281</v>
      </c>
      <c r="I37" s="39" t="s">
        <v>282</v>
      </c>
      <c r="J37" s="50" t="s">
        <v>354</v>
      </c>
    </row>
    <row r="38" ht="20.25" customHeight="1" spans="1:10">
      <c r="A38" s="23"/>
      <c r="B38" s="23"/>
      <c r="C38" s="23" t="s">
        <v>294</v>
      </c>
      <c r="D38" s="49" t="s">
        <v>295</v>
      </c>
      <c r="E38" s="50" t="s">
        <v>355</v>
      </c>
      <c r="F38" s="39" t="s">
        <v>297</v>
      </c>
      <c r="G38" s="24" t="s">
        <v>70</v>
      </c>
      <c r="H38" s="39" t="s">
        <v>286</v>
      </c>
      <c r="I38" s="39" t="s">
        <v>282</v>
      </c>
      <c r="J38" s="50" t="s">
        <v>356</v>
      </c>
    </row>
    <row r="39" ht="20.25" customHeight="1" spans="1:10">
      <c r="A39" s="23"/>
      <c r="B39" s="23"/>
      <c r="C39" s="23" t="s">
        <v>300</v>
      </c>
      <c r="D39" s="49" t="s">
        <v>301</v>
      </c>
      <c r="E39" s="50" t="s">
        <v>357</v>
      </c>
      <c r="F39" s="39" t="s">
        <v>297</v>
      </c>
      <c r="G39" s="24" t="s">
        <v>298</v>
      </c>
      <c r="H39" s="39" t="s">
        <v>281</v>
      </c>
      <c r="I39" s="39" t="s">
        <v>282</v>
      </c>
      <c r="J39" s="50" t="s">
        <v>358</v>
      </c>
    </row>
    <row r="40" ht="84" customHeight="1" spans="1:10">
      <c r="A40" s="48" t="s">
        <v>251</v>
      </c>
      <c r="B40" s="23" t="s">
        <v>359</v>
      </c>
      <c r="C40" s="23"/>
      <c r="D40" s="23"/>
      <c r="E40" s="23"/>
      <c r="F40" s="23"/>
      <c r="G40" s="23"/>
      <c r="H40" s="23"/>
      <c r="I40" s="23"/>
      <c r="J40" s="23"/>
    </row>
    <row r="41" ht="20.25" customHeight="1" spans="1:10">
      <c r="A41" s="23"/>
      <c r="B41" s="23"/>
      <c r="C41" s="23" t="s">
        <v>276</v>
      </c>
      <c r="D41" s="49" t="s">
        <v>277</v>
      </c>
      <c r="E41" s="50" t="s">
        <v>360</v>
      </c>
      <c r="F41" s="39" t="s">
        <v>297</v>
      </c>
      <c r="G41" s="24" t="s">
        <v>361</v>
      </c>
      <c r="H41" s="39" t="s">
        <v>321</v>
      </c>
      <c r="I41" s="39" t="s">
        <v>282</v>
      </c>
      <c r="J41" s="50" t="s">
        <v>362</v>
      </c>
    </row>
    <row r="42" ht="20.25" customHeight="1" spans="1:10">
      <c r="A42" s="23"/>
      <c r="B42" s="23"/>
      <c r="C42" s="23" t="s">
        <v>276</v>
      </c>
      <c r="D42" s="49" t="s">
        <v>284</v>
      </c>
      <c r="E42" s="50" t="s">
        <v>363</v>
      </c>
      <c r="F42" s="39" t="s">
        <v>279</v>
      </c>
      <c r="G42" s="24" t="s">
        <v>280</v>
      </c>
      <c r="H42" s="39" t="s">
        <v>281</v>
      </c>
      <c r="I42" s="39" t="s">
        <v>282</v>
      </c>
      <c r="J42" s="50" t="s">
        <v>364</v>
      </c>
    </row>
    <row r="43" ht="20.25" customHeight="1" spans="1:10">
      <c r="A43" s="23"/>
      <c r="B43" s="23"/>
      <c r="C43" s="23" t="s">
        <v>294</v>
      </c>
      <c r="D43" s="49" t="s">
        <v>330</v>
      </c>
      <c r="E43" s="50" t="s">
        <v>365</v>
      </c>
      <c r="F43" s="39" t="s">
        <v>297</v>
      </c>
      <c r="G43" s="24" t="s">
        <v>366</v>
      </c>
      <c r="H43" s="39" t="s">
        <v>281</v>
      </c>
      <c r="I43" s="39" t="s">
        <v>282</v>
      </c>
      <c r="J43" s="50" t="s">
        <v>367</v>
      </c>
    </row>
    <row r="44" ht="20.25" customHeight="1" spans="1:10">
      <c r="A44" s="23"/>
      <c r="B44" s="23"/>
      <c r="C44" s="23" t="s">
        <v>294</v>
      </c>
      <c r="D44" s="49" t="s">
        <v>295</v>
      </c>
      <c r="E44" s="50" t="s">
        <v>368</v>
      </c>
      <c r="F44" s="39" t="s">
        <v>297</v>
      </c>
      <c r="G44" s="24" t="s">
        <v>48</v>
      </c>
      <c r="H44" s="39" t="s">
        <v>286</v>
      </c>
      <c r="I44" s="39" t="s">
        <v>282</v>
      </c>
      <c r="J44" s="50" t="s">
        <v>369</v>
      </c>
    </row>
    <row r="45" ht="20.25" customHeight="1" spans="1:10">
      <c r="A45" s="23"/>
      <c r="B45" s="23"/>
      <c r="C45" s="23" t="s">
        <v>300</v>
      </c>
      <c r="D45" s="49" t="s">
        <v>301</v>
      </c>
      <c r="E45" s="50" t="s">
        <v>370</v>
      </c>
      <c r="F45" s="39" t="s">
        <v>297</v>
      </c>
      <c r="G45" s="24" t="s">
        <v>298</v>
      </c>
      <c r="H45" s="39" t="s">
        <v>281</v>
      </c>
      <c r="I45" s="39" t="s">
        <v>282</v>
      </c>
      <c r="J45" s="50" t="s">
        <v>371</v>
      </c>
    </row>
    <row r="46" ht="93" customHeight="1" spans="1:10">
      <c r="A46" s="48" t="s">
        <v>234</v>
      </c>
      <c r="B46" s="23" t="s">
        <v>372</v>
      </c>
      <c r="C46" s="23"/>
      <c r="D46" s="23"/>
      <c r="E46" s="23"/>
      <c r="F46" s="23"/>
      <c r="G46" s="23"/>
      <c r="H46" s="23"/>
      <c r="I46" s="23"/>
      <c r="J46" s="23"/>
    </row>
    <row r="47" ht="20.25" customHeight="1" spans="1:10">
      <c r="A47" s="23"/>
      <c r="B47" s="23"/>
      <c r="C47" s="23" t="s">
        <v>276</v>
      </c>
      <c r="D47" s="49" t="s">
        <v>305</v>
      </c>
      <c r="E47" s="50" t="s">
        <v>373</v>
      </c>
      <c r="F47" s="39" t="s">
        <v>279</v>
      </c>
      <c r="G47" s="24" t="s">
        <v>47</v>
      </c>
      <c r="H47" s="39" t="s">
        <v>324</v>
      </c>
      <c r="I47" s="39" t="s">
        <v>282</v>
      </c>
      <c r="J47" s="50" t="s">
        <v>374</v>
      </c>
    </row>
    <row r="48" ht="20.25" customHeight="1" spans="1:10">
      <c r="A48" s="23"/>
      <c r="B48" s="23"/>
      <c r="C48" s="23" t="s">
        <v>276</v>
      </c>
      <c r="D48" s="49" t="s">
        <v>305</v>
      </c>
      <c r="E48" s="50" t="s">
        <v>375</v>
      </c>
      <c r="F48" s="39" t="s">
        <v>297</v>
      </c>
      <c r="G48" s="24" t="s">
        <v>376</v>
      </c>
      <c r="H48" s="39" t="s">
        <v>377</v>
      </c>
      <c r="I48" s="39" t="s">
        <v>282</v>
      </c>
      <c r="J48" s="50" t="s">
        <v>378</v>
      </c>
    </row>
    <row r="49" ht="20.25" customHeight="1" spans="1:10">
      <c r="A49" s="23"/>
      <c r="B49" s="23"/>
      <c r="C49" s="23" t="s">
        <v>276</v>
      </c>
      <c r="D49" s="49" t="s">
        <v>288</v>
      </c>
      <c r="E49" s="50" t="s">
        <v>289</v>
      </c>
      <c r="F49" s="39" t="s">
        <v>290</v>
      </c>
      <c r="G49" s="24" t="s">
        <v>361</v>
      </c>
      <c r="H49" s="39" t="s">
        <v>292</v>
      </c>
      <c r="I49" s="39" t="s">
        <v>282</v>
      </c>
      <c r="J49" s="50" t="s">
        <v>379</v>
      </c>
    </row>
    <row r="50" ht="20.25" customHeight="1" spans="1:10">
      <c r="A50" s="23"/>
      <c r="B50" s="23"/>
      <c r="C50" s="23" t="s">
        <v>294</v>
      </c>
      <c r="D50" s="49" t="s">
        <v>330</v>
      </c>
      <c r="E50" s="50" t="s">
        <v>380</v>
      </c>
      <c r="F50" s="39" t="s">
        <v>297</v>
      </c>
      <c r="G50" s="24" t="s">
        <v>298</v>
      </c>
      <c r="H50" s="39" t="s">
        <v>281</v>
      </c>
      <c r="I50" s="39" t="s">
        <v>282</v>
      </c>
      <c r="J50" s="50" t="s">
        <v>381</v>
      </c>
    </row>
    <row r="51" ht="20.25" customHeight="1" spans="1:10">
      <c r="A51" s="23"/>
      <c r="B51" s="23"/>
      <c r="C51" s="23" t="s">
        <v>300</v>
      </c>
      <c r="D51" s="49" t="s">
        <v>301</v>
      </c>
      <c r="E51" s="50" t="s">
        <v>382</v>
      </c>
      <c r="F51" s="39" t="s">
        <v>297</v>
      </c>
      <c r="G51" s="24" t="s">
        <v>298</v>
      </c>
      <c r="H51" s="39" t="s">
        <v>281</v>
      </c>
      <c r="I51" s="39" t="s">
        <v>282</v>
      </c>
      <c r="J51" s="50" t="s">
        <v>383</v>
      </c>
    </row>
    <row r="52" ht="20.25" customHeight="1" spans="1:10">
      <c r="A52" s="48" t="s">
        <v>253</v>
      </c>
      <c r="B52" s="23" t="s">
        <v>384</v>
      </c>
      <c r="C52" s="23"/>
      <c r="D52" s="23"/>
      <c r="E52" s="23"/>
      <c r="F52" s="23"/>
      <c r="G52" s="23"/>
      <c r="H52" s="23"/>
      <c r="I52" s="23"/>
      <c r="J52" s="23"/>
    </row>
    <row r="53" ht="20.25" customHeight="1" spans="1:10">
      <c r="A53" s="23"/>
      <c r="B53" s="23"/>
      <c r="C53" s="23" t="s">
        <v>276</v>
      </c>
      <c r="D53" s="49" t="s">
        <v>305</v>
      </c>
      <c r="E53" s="50" t="s">
        <v>385</v>
      </c>
      <c r="F53" s="39" t="s">
        <v>297</v>
      </c>
      <c r="G53" s="24" t="s">
        <v>386</v>
      </c>
      <c r="H53" s="39" t="s">
        <v>307</v>
      </c>
      <c r="I53" s="39" t="s">
        <v>282</v>
      </c>
      <c r="J53" s="50" t="s">
        <v>387</v>
      </c>
    </row>
    <row r="54" ht="20.25" customHeight="1" spans="1:10">
      <c r="A54" s="23"/>
      <c r="B54" s="23"/>
      <c r="C54" s="23" t="s">
        <v>276</v>
      </c>
      <c r="D54" s="49" t="s">
        <v>305</v>
      </c>
      <c r="E54" s="50" t="s">
        <v>388</v>
      </c>
      <c r="F54" s="39" t="s">
        <v>297</v>
      </c>
      <c r="G54" s="24" t="s">
        <v>389</v>
      </c>
      <c r="H54" s="39" t="s">
        <v>390</v>
      </c>
      <c r="I54" s="39" t="s">
        <v>282</v>
      </c>
      <c r="J54" s="50" t="s">
        <v>391</v>
      </c>
    </row>
    <row r="55" ht="20.25" customHeight="1" spans="1:10">
      <c r="A55" s="23"/>
      <c r="B55" s="23"/>
      <c r="C55" s="23" t="s">
        <v>276</v>
      </c>
      <c r="D55" s="49" t="s">
        <v>305</v>
      </c>
      <c r="E55" s="50" t="s">
        <v>392</v>
      </c>
      <c r="F55" s="39" t="s">
        <v>297</v>
      </c>
      <c r="G55" s="24" t="s">
        <v>393</v>
      </c>
      <c r="H55" s="39" t="s">
        <v>390</v>
      </c>
      <c r="I55" s="39" t="s">
        <v>282</v>
      </c>
      <c r="J55" s="50" t="s">
        <v>394</v>
      </c>
    </row>
    <row r="56" ht="20.25" customHeight="1" spans="1:10">
      <c r="A56" s="23"/>
      <c r="B56" s="23"/>
      <c r="C56" s="23" t="s">
        <v>276</v>
      </c>
      <c r="D56" s="49" t="s">
        <v>284</v>
      </c>
      <c r="E56" s="50" t="s">
        <v>395</v>
      </c>
      <c r="F56" s="39" t="s">
        <v>290</v>
      </c>
      <c r="G56" s="24" t="s">
        <v>46</v>
      </c>
      <c r="H56" s="39" t="s">
        <v>286</v>
      </c>
      <c r="I56" s="39" t="s">
        <v>282</v>
      </c>
      <c r="J56" s="50" t="s">
        <v>395</v>
      </c>
    </row>
    <row r="57" ht="20.25" customHeight="1" spans="1:10">
      <c r="A57" s="23"/>
      <c r="B57" s="23"/>
      <c r="C57" s="23" t="s">
        <v>294</v>
      </c>
      <c r="D57" s="49" t="s">
        <v>295</v>
      </c>
      <c r="E57" s="50" t="s">
        <v>314</v>
      </c>
      <c r="F57" s="39" t="s">
        <v>279</v>
      </c>
      <c r="G57" s="24" t="s">
        <v>315</v>
      </c>
      <c r="H57" s="39"/>
      <c r="I57" s="39" t="s">
        <v>344</v>
      </c>
      <c r="J57" s="50" t="s">
        <v>396</v>
      </c>
    </row>
    <row r="58" ht="20.25" customHeight="1" spans="1:10">
      <c r="A58" s="23"/>
      <c r="B58" s="23"/>
      <c r="C58" s="23" t="s">
        <v>300</v>
      </c>
      <c r="D58" s="49" t="s">
        <v>301</v>
      </c>
      <c r="E58" s="50" t="s">
        <v>317</v>
      </c>
      <c r="F58" s="39" t="s">
        <v>297</v>
      </c>
      <c r="G58" s="24" t="s">
        <v>298</v>
      </c>
      <c r="H58" s="39" t="s">
        <v>281</v>
      </c>
      <c r="I58" s="39" t="s">
        <v>282</v>
      </c>
      <c r="J58" s="50" t="s">
        <v>347</v>
      </c>
    </row>
    <row r="59" ht="20.25" customHeight="1" spans="1:10">
      <c r="A59" s="48" t="s">
        <v>244</v>
      </c>
      <c r="B59" s="23" t="s">
        <v>397</v>
      </c>
      <c r="C59" s="23"/>
      <c r="D59" s="23"/>
      <c r="E59" s="23"/>
      <c r="F59" s="23"/>
      <c r="G59" s="23"/>
      <c r="H59" s="23"/>
      <c r="I59" s="23"/>
      <c r="J59" s="23"/>
    </row>
    <row r="60" ht="20.25" customHeight="1" spans="1:10">
      <c r="A60" s="23"/>
      <c r="B60" s="23"/>
      <c r="C60" s="23" t="s">
        <v>276</v>
      </c>
      <c r="D60" s="49" t="s">
        <v>305</v>
      </c>
      <c r="E60" s="50" t="s">
        <v>336</v>
      </c>
      <c r="F60" s="39" t="s">
        <v>297</v>
      </c>
      <c r="G60" s="24" t="s">
        <v>49</v>
      </c>
      <c r="H60" s="39" t="s">
        <v>377</v>
      </c>
      <c r="I60" s="39" t="s">
        <v>282</v>
      </c>
      <c r="J60" s="50" t="s">
        <v>398</v>
      </c>
    </row>
    <row r="61" ht="20.25" customHeight="1" spans="1:10">
      <c r="A61" s="23"/>
      <c r="B61" s="23"/>
      <c r="C61" s="23" t="s">
        <v>276</v>
      </c>
      <c r="D61" s="49" t="s">
        <v>305</v>
      </c>
      <c r="E61" s="50" t="s">
        <v>399</v>
      </c>
      <c r="F61" s="39" t="s">
        <v>297</v>
      </c>
      <c r="G61" s="24" t="s">
        <v>49</v>
      </c>
      <c r="H61" s="39" t="s">
        <v>307</v>
      </c>
      <c r="I61" s="39" t="s">
        <v>282</v>
      </c>
      <c r="J61" s="50" t="s">
        <v>400</v>
      </c>
    </row>
    <row r="62" ht="20.25" customHeight="1" spans="1:10">
      <c r="A62" s="23"/>
      <c r="B62" s="23"/>
      <c r="C62" s="23" t="s">
        <v>294</v>
      </c>
      <c r="D62" s="49" t="s">
        <v>330</v>
      </c>
      <c r="E62" s="50" t="s">
        <v>401</v>
      </c>
      <c r="F62" s="39" t="s">
        <v>297</v>
      </c>
      <c r="G62" s="24" t="s">
        <v>298</v>
      </c>
      <c r="H62" s="39" t="s">
        <v>281</v>
      </c>
      <c r="I62" s="39" t="s">
        <v>282</v>
      </c>
      <c r="J62" s="50" t="s">
        <v>402</v>
      </c>
    </row>
    <row r="63" ht="20.25" customHeight="1" spans="1:10">
      <c r="A63" s="23"/>
      <c r="B63" s="23"/>
      <c r="C63" s="23" t="s">
        <v>294</v>
      </c>
      <c r="D63" s="49" t="s">
        <v>295</v>
      </c>
      <c r="E63" s="50" t="s">
        <v>343</v>
      </c>
      <c r="F63" s="39" t="s">
        <v>279</v>
      </c>
      <c r="G63" s="24" t="s">
        <v>315</v>
      </c>
      <c r="H63" s="39"/>
      <c r="I63" s="39" t="s">
        <v>344</v>
      </c>
      <c r="J63" s="50" t="s">
        <v>403</v>
      </c>
    </row>
    <row r="64" ht="20.25" customHeight="1" spans="1:10">
      <c r="A64" s="23"/>
      <c r="B64" s="23"/>
      <c r="C64" s="23" t="s">
        <v>300</v>
      </c>
      <c r="D64" s="49" t="s">
        <v>301</v>
      </c>
      <c r="E64" s="50" t="s">
        <v>317</v>
      </c>
      <c r="F64" s="39" t="s">
        <v>297</v>
      </c>
      <c r="G64" s="24" t="s">
        <v>298</v>
      </c>
      <c r="H64" s="39" t="s">
        <v>281</v>
      </c>
      <c r="I64" s="39" t="s">
        <v>282</v>
      </c>
      <c r="J64" s="50" t="s">
        <v>347</v>
      </c>
    </row>
    <row r="65" ht="20.25" customHeight="1" spans="1:10">
      <c r="A65" s="48" t="s">
        <v>255</v>
      </c>
      <c r="B65" s="23" t="s">
        <v>404</v>
      </c>
      <c r="C65" s="23"/>
      <c r="D65" s="23"/>
      <c r="E65" s="23"/>
      <c r="F65" s="23"/>
      <c r="G65" s="23"/>
      <c r="H65" s="23"/>
      <c r="I65" s="23"/>
      <c r="J65" s="23"/>
    </row>
    <row r="66" ht="20.25" customHeight="1" spans="1:10">
      <c r="A66" s="23"/>
      <c r="B66" s="23"/>
      <c r="C66" s="23" t="s">
        <v>276</v>
      </c>
      <c r="D66" s="49" t="s">
        <v>305</v>
      </c>
      <c r="E66" s="50" t="s">
        <v>405</v>
      </c>
      <c r="F66" s="39" t="s">
        <v>297</v>
      </c>
      <c r="G66" s="24" t="s">
        <v>46</v>
      </c>
      <c r="H66" s="39" t="s">
        <v>307</v>
      </c>
      <c r="I66" s="39" t="s">
        <v>282</v>
      </c>
      <c r="J66" s="50" t="s">
        <v>406</v>
      </c>
    </row>
    <row r="67" ht="20.25" customHeight="1" spans="1:10">
      <c r="A67" s="23"/>
      <c r="B67" s="23"/>
      <c r="C67" s="23" t="s">
        <v>276</v>
      </c>
      <c r="D67" s="49" t="s">
        <v>277</v>
      </c>
      <c r="E67" s="50" t="s">
        <v>407</v>
      </c>
      <c r="F67" s="39" t="s">
        <v>297</v>
      </c>
      <c r="G67" s="24" t="s">
        <v>332</v>
      </c>
      <c r="H67" s="39" t="s">
        <v>281</v>
      </c>
      <c r="I67" s="39" t="s">
        <v>282</v>
      </c>
      <c r="J67" s="50" t="s">
        <v>408</v>
      </c>
    </row>
    <row r="68" ht="20.25" customHeight="1" spans="1:10">
      <c r="A68" s="23"/>
      <c r="B68" s="23"/>
      <c r="C68" s="23" t="s">
        <v>276</v>
      </c>
      <c r="D68" s="49" t="s">
        <v>284</v>
      </c>
      <c r="E68" s="50" t="s">
        <v>409</v>
      </c>
      <c r="F68" s="39" t="s">
        <v>290</v>
      </c>
      <c r="G68" s="24" t="s">
        <v>310</v>
      </c>
      <c r="H68" s="39" t="s">
        <v>313</v>
      </c>
      <c r="I68" s="39" t="s">
        <v>282</v>
      </c>
      <c r="J68" s="50" t="s">
        <v>410</v>
      </c>
    </row>
    <row r="69" ht="20.25" customHeight="1" spans="1:10">
      <c r="A69" s="23"/>
      <c r="B69" s="23"/>
      <c r="C69" s="23" t="s">
        <v>294</v>
      </c>
      <c r="D69" s="49" t="s">
        <v>295</v>
      </c>
      <c r="E69" s="50" t="s">
        <v>343</v>
      </c>
      <c r="F69" s="39" t="s">
        <v>297</v>
      </c>
      <c r="G69" s="24" t="s">
        <v>315</v>
      </c>
      <c r="H69" s="39" t="s">
        <v>286</v>
      </c>
      <c r="I69" s="39" t="s">
        <v>282</v>
      </c>
      <c r="J69" s="50" t="s">
        <v>411</v>
      </c>
    </row>
    <row r="70" ht="20.25" customHeight="1" spans="1:10">
      <c r="A70" s="23"/>
      <c r="B70" s="23"/>
      <c r="C70" s="23" t="s">
        <v>300</v>
      </c>
      <c r="D70" s="49" t="s">
        <v>301</v>
      </c>
      <c r="E70" s="50" t="s">
        <v>317</v>
      </c>
      <c r="F70" s="39" t="s">
        <v>297</v>
      </c>
      <c r="G70" s="24" t="s">
        <v>298</v>
      </c>
      <c r="H70" s="39" t="s">
        <v>281</v>
      </c>
      <c r="I70" s="39" t="s">
        <v>282</v>
      </c>
      <c r="J70" s="50" t="s">
        <v>347</v>
      </c>
    </row>
    <row r="71" ht="83" customHeight="1" spans="1:10">
      <c r="A71" s="48" t="s">
        <v>261</v>
      </c>
      <c r="B71" s="23" t="s">
        <v>412</v>
      </c>
      <c r="C71" s="23"/>
      <c r="D71" s="23"/>
      <c r="E71" s="23"/>
      <c r="F71" s="23"/>
      <c r="G71" s="23"/>
      <c r="H71" s="23"/>
      <c r="I71" s="23"/>
      <c r="J71" s="23"/>
    </row>
    <row r="72" ht="20.25" customHeight="1" spans="1:10">
      <c r="A72" s="23"/>
      <c r="B72" s="23"/>
      <c r="C72" s="23" t="s">
        <v>276</v>
      </c>
      <c r="D72" s="49" t="s">
        <v>305</v>
      </c>
      <c r="E72" s="50" t="s">
        <v>413</v>
      </c>
      <c r="F72" s="39" t="s">
        <v>297</v>
      </c>
      <c r="G72" s="24" t="s">
        <v>46</v>
      </c>
      <c r="H72" s="39" t="s">
        <v>414</v>
      </c>
      <c r="I72" s="39" t="s">
        <v>282</v>
      </c>
      <c r="J72" s="50" t="s">
        <v>415</v>
      </c>
    </row>
    <row r="73" ht="20.25" customHeight="1" spans="1:10">
      <c r="A73" s="23"/>
      <c r="B73" s="23"/>
      <c r="C73" s="23" t="s">
        <v>276</v>
      </c>
      <c r="D73" s="49" t="s">
        <v>305</v>
      </c>
      <c r="E73" s="50" t="s">
        <v>416</v>
      </c>
      <c r="F73" s="39" t="s">
        <v>297</v>
      </c>
      <c r="G73" s="24" t="s">
        <v>310</v>
      </c>
      <c r="H73" s="39" t="s">
        <v>414</v>
      </c>
      <c r="I73" s="39" t="s">
        <v>282</v>
      </c>
      <c r="J73" s="50" t="s">
        <v>417</v>
      </c>
    </row>
    <row r="74" ht="20.25" customHeight="1" spans="1:10">
      <c r="A74" s="23"/>
      <c r="B74" s="23"/>
      <c r="C74" s="23" t="s">
        <v>276</v>
      </c>
      <c r="D74" s="49" t="s">
        <v>305</v>
      </c>
      <c r="E74" s="50" t="s">
        <v>418</v>
      </c>
      <c r="F74" s="39" t="s">
        <v>279</v>
      </c>
      <c r="G74" s="24" t="s">
        <v>46</v>
      </c>
      <c r="H74" s="39" t="s">
        <v>321</v>
      </c>
      <c r="I74" s="39" t="s">
        <v>282</v>
      </c>
      <c r="J74" s="50" t="s">
        <v>419</v>
      </c>
    </row>
    <row r="75" ht="20.25" customHeight="1" spans="1:10">
      <c r="A75" s="23"/>
      <c r="B75" s="23"/>
      <c r="C75" s="23" t="s">
        <v>294</v>
      </c>
      <c r="D75" s="49" t="s">
        <v>330</v>
      </c>
      <c r="E75" s="50" t="s">
        <v>420</v>
      </c>
      <c r="F75" s="39" t="s">
        <v>297</v>
      </c>
      <c r="G75" s="24" t="s">
        <v>421</v>
      </c>
      <c r="H75" s="39" t="s">
        <v>281</v>
      </c>
      <c r="I75" s="39" t="s">
        <v>282</v>
      </c>
      <c r="J75" s="50" t="s">
        <v>422</v>
      </c>
    </row>
    <row r="76" ht="20.25" customHeight="1" spans="1:10">
      <c r="A76" s="23"/>
      <c r="B76" s="23"/>
      <c r="C76" s="23" t="s">
        <v>294</v>
      </c>
      <c r="D76" s="49" t="s">
        <v>330</v>
      </c>
      <c r="E76" s="50" t="s">
        <v>423</v>
      </c>
      <c r="F76" s="39" t="s">
        <v>297</v>
      </c>
      <c r="G76" s="24" t="s">
        <v>421</v>
      </c>
      <c r="H76" s="39" t="s">
        <v>281</v>
      </c>
      <c r="I76" s="39" t="s">
        <v>282</v>
      </c>
      <c r="J76" s="50" t="s">
        <v>424</v>
      </c>
    </row>
    <row r="77" ht="20.25" customHeight="1" spans="1:10">
      <c r="A77" s="23"/>
      <c r="B77" s="23"/>
      <c r="C77" s="23" t="s">
        <v>294</v>
      </c>
      <c r="D77" s="49" t="s">
        <v>330</v>
      </c>
      <c r="E77" s="50" t="s">
        <v>425</v>
      </c>
      <c r="F77" s="39" t="s">
        <v>297</v>
      </c>
      <c r="G77" s="24" t="s">
        <v>421</v>
      </c>
      <c r="H77" s="39" t="s">
        <v>281</v>
      </c>
      <c r="I77" s="39" t="s">
        <v>282</v>
      </c>
      <c r="J77" s="50" t="s">
        <v>426</v>
      </c>
    </row>
    <row r="78" ht="20.25" customHeight="1" spans="1:10">
      <c r="A78" s="23"/>
      <c r="B78" s="23"/>
      <c r="C78" s="23" t="s">
        <v>294</v>
      </c>
      <c r="D78" s="49" t="s">
        <v>330</v>
      </c>
      <c r="E78" s="50" t="s">
        <v>427</v>
      </c>
      <c r="F78" s="39" t="s">
        <v>297</v>
      </c>
      <c r="G78" s="24" t="s">
        <v>428</v>
      </c>
      <c r="H78" s="39" t="s">
        <v>281</v>
      </c>
      <c r="I78" s="39" t="s">
        <v>282</v>
      </c>
      <c r="J78" s="50" t="s">
        <v>429</v>
      </c>
    </row>
    <row r="79" ht="20.25" customHeight="1" spans="1:10">
      <c r="A79" s="23"/>
      <c r="B79" s="23"/>
      <c r="C79" s="23" t="s">
        <v>300</v>
      </c>
      <c r="D79" s="49" t="s">
        <v>301</v>
      </c>
      <c r="E79" s="50" t="s">
        <v>430</v>
      </c>
      <c r="F79" s="39" t="s">
        <v>297</v>
      </c>
      <c r="G79" s="24" t="s">
        <v>298</v>
      </c>
      <c r="H79" s="39" t="s">
        <v>281</v>
      </c>
      <c r="I79" s="39" t="s">
        <v>282</v>
      </c>
      <c r="J79" s="50" t="s">
        <v>431</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2" activePane="bottomLeft" state="frozen"/>
      <selection/>
      <selection pane="bottomLeft" activeCell="A1" sqref="$A1:$XFD1048576"/>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432</v>
      </c>
    </row>
    <row r="3" ht="37.5" customHeight="1" spans="1:6">
      <c r="A3" s="4" t="s">
        <v>433</v>
      </c>
      <c r="B3" s="4"/>
      <c r="C3" s="4"/>
      <c r="D3" s="4"/>
      <c r="E3" s="4"/>
      <c r="F3" s="4"/>
    </row>
    <row r="4" ht="18.75" customHeight="1" spans="1:6">
      <c r="A4" s="43" t="str">
        <f>"单位名称："&amp;"中共元江哈尼族彝族傣族自治县委宣传部"</f>
        <v>单位名称：中共元江哈尼族彝族傣族自治县委宣传部</v>
      </c>
      <c r="B4" s="43"/>
      <c r="C4" s="43"/>
      <c r="D4" s="44"/>
      <c r="E4" s="44"/>
      <c r="F4" s="45" t="s">
        <v>29</v>
      </c>
    </row>
    <row r="5" ht="18.75" customHeight="1" spans="1:6">
      <c r="A5" s="13" t="s">
        <v>141</v>
      </c>
      <c r="B5" s="13" t="s">
        <v>59</v>
      </c>
      <c r="C5" s="13" t="s">
        <v>60</v>
      </c>
      <c r="D5" s="29" t="s">
        <v>434</v>
      </c>
      <c r="E5" s="29"/>
      <c r="F5" s="29"/>
    </row>
    <row r="6" ht="18.75" customHeight="1" spans="1:6">
      <c r="A6" s="13" t="s">
        <v>59</v>
      </c>
      <c r="B6" s="13" t="s">
        <v>59</v>
      </c>
      <c r="C6" s="13" t="s">
        <v>60</v>
      </c>
      <c r="D6" s="29" t="s">
        <v>34</v>
      </c>
      <c r="E6" s="29" t="s">
        <v>63</v>
      </c>
      <c r="F6" s="29" t="s">
        <v>64</v>
      </c>
    </row>
    <row r="7" ht="18.75" customHeight="1" spans="1:6">
      <c r="A7" s="14" t="s">
        <v>46</v>
      </c>
      <c r="B7" s="14"/>
      <c r="C7" s="14" t="s">
        <v>47</v>
      </c>
      <c r="D7" s="14" t="s">
        <v>49</v>
      </c>
      <c r="E7" s="14" t="s">
        <v>50</v>
      </c>
      <c r="F7" s="14" t="s">
        <v>51</v>
      </c>
    </row>
    <row r="8" ht="20.25" customHeight="1" spans="1:6">
      <c r="A8" s="16"/>
      <c r="B8" s="16"/>
      <c r="C8" s="16"/>
      <c r="D8" s="17"/>
      <c r="E8" s="17"/>
      <c r="F8" s="17"/>
    </row>
    <row r="9" ht="20.25" customHeight="1" spans="1:6">
      <c r="A9" s="46" t="s">
        <v>114</v>
      </c>
      <c r="B9" s="46"/>
      <c r="C9" s="46"/>
      <c r="D9" s="47"/>
      <c r="E9" s="47"/>
      <c r="F9" s="47"/>
    </row>
    <row r="11" customHeight="1" spans="1:1">
      <c r="A11" t="s">
        <v>435</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7"/>
  <sheetViews>
    <sheetView showZeros="0" workbookViewId="0">
      <pane ySplit="1" topLeftCell="A2" activePane="bottomLeft" state="frozen"/>
      <selection/>
      <selection pane="bottomLeft" activeCell="A1" sqref="$A1:$XFD1048576"/>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436</v>
      </c>
    </row>
    <row r="3" ht="45" customHeight="1" spans="1:17">
      <c r="A3" s="31" t="s">
        <v>437</v>
      </c>
      <c r="B3" s="31"/>
      <c r="C3" s="31"/>
      <c r="D3" s="31"/>
      <c r="E3" s="31"/>
      <c r="F3" s="31"/>
      <c r="G3" s="31"/>
      <c r="H3" s="31"/>
      <c r="I3" s="31"/>
      <c r="J3" s="31"/>
      <c r="K3" s="31"/>
      <c r="L3" s="31"/>
      <c r="M3" s="31"/>
      <c r="N3" s="40"/>
      <c r="O3" s="40"/>
      <c r="P3" s="40"/>
      <c r="Q3" s="40"/>
    </row>
    <row r="4" ht="20.25" customHeight="1" spans="1:17">
      <c r="A4" s="19" t="str">
        <f>"单位名称："&amp;"中共元江哈尼族彝族傣族自治县委宣传部"</f>
        <v>单位名称：中共元江哈尼族彝族傣族自治县委宣传部</v>
      </c>
      <c r="B4" s="19"/>
      <c r="C4" s="19"/>
      <c r="D4" s="19"/>
      <c r="E4" s="19"/>
      <c r="F4" s="19"/>
      <c r="G4" s="19"/>
      <c r="H4" s="19"/>
      <c r="I4" s="19"/>
      <c r="J4" s="19"/>
      <c r="K4" s="19"/>
      <c r="L4" s="19"/>
      <c r="M4" s="19"/>
      <c r="N4" s="19"/>
      <c r="O4" s="19"/>
      <c r="P4" s="19"/>
      <c r="Q4" s="20" t="s">
        <v>29</v>
      </c>
    </row>
    <row r="5" ht="20.25" customHeight="1" spans="1:17">
      <c r="A5" s="22" t="s">
        <v>438</v>
      </c>
      <c r="B5" s="22" t="s">
        <v>439</v>
      </c>
      <c r="C5" s="22" t="s">
        <v>440</v>
      </c>
      <c r="D5" s="22" t="s">
        <v>441</v>
      </c>
      <c r="E5" s="22" t="s">
        <v>442</v>
      </c>
      <c r="F5" s="22" t="s">
        <v>443</v>
      </c>
      <c r="G5" s="22" t="s">
        <v>148</v>
      </c>
      <c r="H5" s="22"/>
      <c r="I5" s="22"/>
      <c r="J5" s="22"/>
      <c r="K5" s="22"/>
      <c r="L5" s="22"/>
      <c r="M5" s="22"/>
      <c r="N5" s="22"/>
      <c r="O5" s="22"/>
      <c r="P5" s="22"/>
      <c r="Q5" s="22"/>
    </row>
    <row r="6" ht="20.25" customHeight="1" spans="1:17">
      <c r="A6" s="22" t="s">
        <v>444</v>
      </c>
      <c r="B6" s="22" t="s">
        <v>439</v>
      </c>
      <c r="C6" s="22" t="s">
        <v>440</v>
      </c>
      <c r="D6" s="22" t="s">
        <v>441</v>
      </c>
      <c r="E6" s="22" t="s">
        <v>442</v>
      </c>
      <c r="F6" s="22" t="s">
        <v>443</v>
      </c>
      <c r="G6" s="22" t="s">
        <v>32</v>
      </c>
      <c r="H6" s="22" t="s">
        <v>35</v>
      </c>
      <c r="I6" s="22" t="s">
        <v>445</v>
      </c>
      <c r="J6" s="22" t="s">
        <v>446</v>
      </c>
      <c r="K6" s="22" t="s">
        <v>38</v>
      </c>
      <c r="L6" s="22" t="s">
        <v>447</v>
      </c>
      <c r="M6" s="22" t="s">
        <v>62</v>
      </c>
      <c r="N6" s="22"/>
      <c r="O6" s="22"/>
      <c r="P6" s="22"/>
      <c r="Q6" s="22"/>
    </row>
    <row r="7" ht="32.4"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193</v>
      </c>
      <c r="B9" s="23"/>
      <c r="C9" s="23"/>
      <c r="D9" s="38"/>
      <c r="E9" s="38"/>
      <c r="F9" s="38"/>
      <c r="G9" s="38">
        <v>71000</v>
      </c>
      <c r="H9" s="38">
        <v>71000</v>
      </c>
      <c r="I9" s="38"/>
      <c r="J9" s="34"/>
      <c r="K9" s="34"/>
      <c r="L9" s="38"/>
      <c r="M9" s="38"/>
      <c r="N9" s="38"/>
      <c r="O9" s="38"/>
      <c r="P9" s="38"/>
      <c r="Q9" s="38"/>
    </row>
    <row r="10" ht="20.25" customHeight="1" spans="1:17">
      <c r="A10" s="23"/>
      <c r="B10" s="23" t="s">
        <v>448</v>
      </c>
      <c r="C10" s="23" t="str">
        <f t="shared" ref="C10:C11" si="0">"A02010105"&amp;"  "&amp;"台式计算机"</f>
        <v>A02010105  台式计算机</v>
      </c>
      <c r="D10" s="39" t="s">
        <v>449</v>
      </c>
      <c r="E10" s="24">
        <v>1</v>
      </c>
      <c r="F10" s="38"/>
      <c r="G10" s="38">
        <v>30000</v>
      </c>
      <c r="H10" s="34">
        <v>30000</v>
      </c>
      <c r="I10" s="34"/>
      <c r="J10" s="34"/>
      <c r="K10" s="34"/>
      <c r="L10" s="38"/>
      <c r="M10" s="38"/>
      <c r="N10" s="38"/>
      <c r="O10" s="38"/>
      <c r="P10" s="38"/>
      <c r="Q10" s="38"/>
    </row>
    <row r="11" ht="20.25" customHeight="1" spans="1:17">
      <c r="A11" s="23"/>
      <c r="B11" s="23" t="s">
        <v>448</v>
      </c>
      <c r="C11" s="23" t="str">
        <f t="shared" si="0"/>
        <v>A02010105  台式计算机</v>
      </c>
      <c r="D11" s="39" t="s">
        <v>449</v>
      </c>
      <c r="E11" s="24">
        <v>1</v>
      </c>
      <c r="F11" s="38"/>
      <c r="G11" s="38">
        <v>36000</v>
      </c>
      <c r="H11" s="34">
        <v>36000</v>
      </c>
      <c r="I11" s="34"/>
      <c r="J11" s="34"/>
      <c r="K11" s="34"/>
      <c r="L11" s="38"/>
      <c r="M11" s="38"/>
      <c r="N11" s="38"/>
      <c r="O11" s="38"/>
      <c r="P11" s="38"/>
      <c r="Q11" s="38"/>
    </row>
    <row r="12" ht="20.25" customHeight="1" spans="1:17">
      <c r="A12" s="23"/>
      <c r="B12" s="23" t="s">
        <v>450</v>
      </c>
      <c r="C12" s="23" t="str">
        <f>"A05040101"&amp;"  "&amp;"复印纸"</f>
        <v>A05040101  复印纸</v>
      </c>
      <c r="D12" s="39" t="s">
        <v>451</v>
      </c>
      <c r="E12" s="24">
        <v>1</v>
      </c>
      <c r="F12" s="38"/>
      <c r="G12" s="38">
        <v>5000</v>
      </c>
      <c r="H12" s="34">
        <v>5000</v>
      </c>
      <c r="I12" s="34"/>
      <c r="J12" s="34"/>
      <c r="K12" s="34"/>
      <c r="L12" s="38"/>
      <c r="M12" s="38"/>
      <c r="N12" s="38"/>
      <c r="O12" s="38"/>
      <c r="P12" s="38"/>
      <c r="Q12" s="38"/>
    </row>
    <row r="13" ht="20.25" customHeight="1" spans="1:17">
      <c r="A13" s="37" t="s">
        <v>182</v>
      </c>
      <c r="B13" s="23"/>
      <c r="C13" s="23"/>
      <c r="D13" s="23"/>
      <c r="E13" s="23"/>
      <c r="F13" s="38"/>
      <c r="G13" s="38">
        <v>29000</v>
      </c>
      <c r="H13" s="38">
        <v>29000</v>
      </c>
      <c r="I13" s="38"/>
      <c r="J13" s="34"/>
      <c r="K13" s="34"/>
      <c r="L13" s="38"/>
      <c r="M13" s="38"/>
      <c r="N13" s="38"/>
      <c r="O13" s="38"/>
      <c r="P13" s="38"/>
      <c r="Q13" s="38"/>
    </row>
    <row r="14" ht="20.25" customHeight="1" spans="1:17">
      <c r="A14" s="23"/>
      <c r="B14" s="23" t="s">
        <v>452</v>
      </c>
      <c r="C14" s="23" t="str">
        <f>"C23120302"&amp;"  "&amp;"车辆加油、添加燃料服务"</f>
        <v>C23120302  车辆加油、添加燃料服务</v>
      </c>
      <c r="D14" s="39" t="s">
        <v>453</v>
      </c>
      <c r="E14" s="24">
        <v>1</v>
      </c>
      <c r="F14" s="38"/>
      <c r="G14" s="38">
        <v>15000</v>
      </c>
      <c r="H14" s="34">
        <v>15000</v>
      </c>
      <c r="I14" s="34"/>
      <c r="J14" s="34"/>
      <c r="K14" s="34"/>
      <c r="L14" s="38"/>
      <c r="M14" s="38"/>
      <c r="N14" s="38"/>
      <c r="O14" s="38"/>
      <c r="P14" s="38"/>
      <c r="Q14" s="38"/>
    </row>
    <row r="15" ht="20.25" customHeight="1" spans="1:17">
      <c r="A15" s="23"/>
      <c r="B15" s="23" t="s">
        <v>454</v>
      </c>
      <c r="C15" s="23" t="str">
        <f>"C1804010201"&amp;"  "&amp;"机动车保险服务"</f>
        <v>C1804010201  机动车保险服务</v>
      </c>
      <c r="D15" s="39" t="s">
        <v>453</v>
      </c>
      <c r="E15" s="24">
        <v>1</v>
      </c>
      <c r="F15" s="38"/>
      <c r="G15" s="38">
        <v>5000</v>
      </c>
      <c r="H15" s="34">
        <v>5000</v>
      </c>
      <c r="I15" s="34"/>
      <c r="J15" s="34"/>
      <c r="K15" s="34"/>
      <c r="L15" s="38"/>
      <c r="M15" s="38"/>
      <c r="N15" s="38"/>
      <c r="O15" s="38"/>
      <c r="P15" s="38"/>
      <c r="Q15" s="38"/>
    </row>
    <row r="16" ht="20.25" customHeight="1" spans="1:17">
      <c r="A16" s="23"/>
      <c r="B16" s="23" t="s">
        <v>455</v>
      </c>
      <c r="C16" s="23" t="str">
        <f>"C23120301"&amp;"  "&amp;"车辆维修和保养服务"</f>
        <v>C23120301  车辆维修和保养服务</v>
      </c>
      <c r="D16" s="39" t="s">
        <v>453</v>
      </c>
      <c r="E16" s="24">
        <v>1</v>
      </c>
      <c r="F16" s="38"/>
      <c r="G16" s="38">
        <v>9000</v>
      </c>
      <c r="H16" s="34">
        <v>9000</v>
      </c>
      <c r="I16" s="34"/>
      <c r="J16" s="34"/>
      <c r="K16" s="34"/>
      <c r="L16" s="38"/>
      <c r="M16" s="38"/>
      <c r="N16" s="38"/>
      <c r="O16" s="38"/>
      <c r="P16" s="38"/>
      <c r="Q16" s="38"/>
    </row>
    <row r="17" ht="20.25" customHeight="1" spans="1:17">
      <c r="A17" s="24" t="s">
        <v>32</v>
      </c>
      <c r="B17" s="24"/>
      <c r="C17" s="24"/>
      <c r="D17" s="39"/>
      <c r="E17" s="39"/>
      <c r="F17" s="38"/>
      <c r="G17" s="38">
        <v>100000</v>
      </c>
      <c r="H17" s="38">
        <v>100000</v>
      </c>
      <c r="I17" s="38"/>
      <c r="J17" s="38"/>
      <c r="K17" s="38"/>
      <c r="L17" s="38"/>
      <c r="M17" s="38"/>
      <c r="N17" s="38"/>
      <c r="O17" s="38"/>
      <c r="P17" s="38"/>
      <c r="Q17" s="38"/>
    </row>
  </sheetData>
  <mergeCells count="17">
    <mergeCell ref="A2:M2"/>
    <mergeCell ref="A3:Q3"/>
    <mergeCell ref="A4:M4"/>
    <mergeCell ref="G5:Q5"/>
    <mergeCell ref="L6:Q6"/>
    <mergeCell ref="A17:E17"/>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A1" sqref="$A1:$XFD1048576"/>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456</v>
      </c>
    </row>
    <row r="3" ht="45" customHeight="1" spans="1:14">
      <c r="A3" s="31" t="s">
        <v>457</v>
      </c>
      <c r="B3" s="31"/>
      <c r="C3" s="31"/>
      <c r="D3" s="31"/>
      <c r="E3" s="31"/>
      <c r="F3" s="31"/>
      <c r="G3" s="31"/>
      <c r="H3" s="31"/>
      <c r="I3" s="31"/>
      <c r="J3" s="31"/>
      <c r="K3" s="31"/>
      <c r="L3" s="31"/>
      <c r="M3" s="31"/>
      <c r="N3" s="31"/>
    </row>
    <row r="4" ht="20.25" customHeight="1" spans="1:14">
      <c r="A4" s="19" t="str">
        <f>"单位名称："&amp;"中共元江哈尼族彝族傣族自治县委宣传部"</f>
        <v>单位名称：中共元江哈尼族彝族傣族自治县委宣传部</v>
      </c>
      <c r="B4" s="19"/>
      <c r="C4" s="19"/>
      <c r="D4" s="19"/>
      <c r="E4" s="19"/>
      <c r="F4" s="19"/>
      <c r="G4" s="19"/>
      <c r="H4" s="19"/>
      <c r="I4" s="20"/>
      <c r="J4" s="20"/>
      <c r="K4" s="20"/>
      <c r="L4" s="20"/>
      <c r="M4" s="20"/>
      <c r="N4" s="20" t="s">
        <v>29</v>
      </c>
    </row>
    <row r="5" ht="27.15" customHeight="1" spans="1:14">
      <c r="A5" s="32" t="s">
        <v>438</v>
      </c>
      <c r="B5" s="32" t="s">
        <v>458</v>
      </c>
      <c r="C5" s="32" t="s">
        <v>459</v>
      </c>
      <c r="D5" s="32" t="s">
        <v>148</v>
      </c>
      <c r="E5" s="32"/>
      <c r="F5" s="32"/>
      <c r="G5" s="32"/>
      <c r="H5" s="32"/>
      <c r="I5" s="32"/>
      <c r="J5" s="32"/>
      <c r="K5" s="32"/>
      <c r="L5" s="32"/>
      <c r="M5" s="32"/>
      <c r="N5" s="32"/>
    </row>
    <row r="6" ht="23.4" customHeight="1" spans="1:14">
      <c r="A6" s="32" t="s">
        <v>444</v>
      </c>
      <c r="B6" s="32"/>
      <c r="C6" s="32" t="s">
        <v>460</v>
      </c>
      <c r="D6" s="32" t="s">
        <v>32</v>
      </c>
      <c r="E6" s="32" t="s">
        <v>35</v>
      </c>
      <c r="F6" s="32" t="s">
        <v>445</v>
      </c>
      <c r="G6" s="32" t="s">
        <v>446</v>
      </c>
      <c r="H6" s="32" t="s">
        <v>38</v>
      </c>
      <c r="I6" s="32" t="s">
        <v>447</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3" customHeight="1" spans="1:1">
      <c r="A13" t="s">
        <v>461</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1" sqref="$A1:$XFD1048576"/>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462</v>
      </c>
    </row>
    <row r="3" ht="45.15" customHeight="1" spans="1:14">
      <c r="A3" s="25" t="s">
        <v>463</v>
      </c>
      <c r="B3" s="25"/>
      <c r="C3" s="25"/>
      <c r="D3" s="25"/>
      <c r="E3" s="25"/>
      <c r="F3" s="25"/>
      <c r="G3" s="25"/>
      <c r="H3" s="25"/>
      <c r="I3" s="25"/>
      <c r="J3" s="25"/>
      <c r="K3" s="25"/>
      <c r="L3" s="25"/>
      <c r="M3" s="25"/>
      <c r="N3" s="25"/>
    </row>
    <row r="4" ht="18.75" customHeight="1" spans="1:14">
      <c r="A4" s="19" t="str">
        <f>"单位名称："&amp;"中共元江哈尼族彝族傣族自治县委宣传部"</f>
        <v>单位名称：中共元江哈尼族彝族傣族自治县委宣传部</v>
      </c>
      <c r="B4" s="19"/>
      <c r="C4" s="19"/>
      <c r="D4" s="19"/>
      <c r="E4" s="19"/>
      <c r="F4" s="19"/>
      <c r="G4" s="19"/>
      <c r="H4" s="19"/>
      <c r="I4" s="19"/>
      <c r="J4" s="19"/>
      <c r="K4" s="19"/>
      <c r="L4" s="19"/>
      <c r="M4" s="19"/>
      <c r="N4" s="20" t="s">
        <v>29</v>
      </c>
    </row>
    <row r="5" ht="22.5" customHeight="1" spans="1:14">
      <c r="A5" s="28" t="s">
        <v>464</v>
      </c>
      <c r="B5" s="28" t="s">
        <v>148</v>
      </c>
      <c r="C5" s="28"/>
      <c r="D5" s="28"/>
      <c r="E5" s="28" t="s">
        <v>465</v>
      </c>
      <c r="F5" s="28"/>
      <c r="G5" s="28"/>
      <c r="H5" s="28"/>
      <c r="I5" s="28"/>
      <c r="J5" s="28"/>
      <c r="K5" s="28"/>
      <c r="L5" s="28"/>
      <c r="M5" s="28"/>
      <c r="N5" s="28"/>
    </row>
    <row r="6" ht="22.5" customHeight="1" spans="1:14">
      <c r="A6" s="28"/>
      <c r="B6" s="28" t="s">
        <v>32</v>
      </c>
      <c r="C6" s="28" t="s">
        <v>35</v>
      </c>
      <c r="D6" s="28" t="s">
        <v>445</v>
      </c>
      <c r="E6" s="29" t="s">
        <v>466</v>
      </c>
      <c r="F6" s="29" t="s">
        <v>467</v>
      </c>
      <c r="G6" s="29" t="s">
        <v>468</v>
      </c>
      <c r="H6" s="29" t="s">
        <v>469</v>
      </c>
      <c r="I6" s="29" t="s">
        <v>470</v>
      </c>
      <c r="J6" s="29" t="s">
        <v>471</v>
      </c>
      <c r="K6" s="29" t="s">
        <v>472</v>
      </c>
      <c r="L6" s="29" t="s">
        <v>473</v>
      </c>
      <c r="M6" s="29" t="s">
        <v>474</v>
      </c>
      <c r="N6" s="29" t="s">
        <v>475</v>
      </c>
    </row>
    <row r="7" ht="18.75" customHeight="1" spans="1:14">
      <c r="A7" s="28" t="s">
        <v>46</v>
      </c>
      <c r="B7" s="28" t="s">
        <v>47</v>
      </c>
      <c r="C7" s="28" t="s">
        <v>48</v>
      </c>
      <c r="D7" s="28" t="s">
        <v>49</v>
      </c>
      <c r="E7" s="28" t="s">
        <v>50</v>
      </c>
      <c r="F7" s="28" t="s">
        <v>51</v>
      </c>
      <c r="G7" s="28" t="s">
        <v>52</v>
      </c>
      <c r="H7" s="28" t="s">
        <v>53</v>
      </c>
      <c r="I7" s="28" t="s">
        <v>54</v>
      </c>
      <c r="J7" s="28" t="s">
        <v>70</v>
      </c>
      <c r="K7" s="28" t="s">
        <v>476</v>
      </c>
      <c r="L7" s="28" t="s">
        <v>310</v>
      </c>
      <c r="M7" s="28" t="s">
        <v>477</v>
      </c>
      <c r="N7" s="28" t="s">
        <v>478</v>
      </c>
    </row>
    <row r="8" ht="18.75" customHeight="1" spans="1:14">
      <c r="A8" s="23"/>
      <c r="B8" s="23"/>
      <c r="C8" s="23"/>
      <c r="D8" s="23"/>
      <c r="E8" s="23"/>
      <c r="F8" s="23"/>
      <c r="G8" s="23"/>
      <c r="H8" s="23"/>
      <c r="I8" s="23"/>
      <c r="J8" s="23"/>
      <c r="K8" s="23"/>
      <c r="L8" s="23"/>
      <c r="M8" s="23"/>
      <c r="N8" s="23"/>
    </row>
    <row r="9" ht="18.75" customHeight="1" spans="1:14">
      <c r="A9" s="24" t="s">
        <v>32</v>
      </c>
      <c r="B9" s="23"/>
      <c r="C9" s="23"/>
      <c r="D9" s="23"/>
      <c r="E9" s="23"/>
      <c r="F9" s="23"/>
      <c r="G9" s="23"/>
      <c r="H9" s="23"/>
      <c r="I9" s="23"/>
      <c r="J9" s="23"/>
      <c r="K9" s="23"/>
      <c r="L9" s="23"/>
      <c r="M9" s="23"/>
      <c r="N9" s="23"/>
    </row>
    <row r="11" customHeight="1" spans="1:1">
      <c r="A11" t="s">
        <v>479</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A1" sqref="$A1:$XFD1048576"/>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480</v>
      </c>
    </row>
    <row r="3" ht="52.05" customHeight="1" spans="1:10">
      <c r="A3" s="25" t="s">
        <v>481</v>
      </c>
      <c r="B3" s="26"/>
      <c r="C3" s="26"/>
      <c r="D3" s="26"/>
      <c r="E3" s="26"/>
      <c r="F3" s="26"/>
      <c r="G3" s="26"/>
      <c r="H3" s="26"/>
      <c r="I3" s="26"/>
      <c r="J3" s="26"/>
    </row>
    <row r="4" ht="21.3" customHeight="1" spans="1:10">
      <c r="A4" s="19" t="str">
        <f>"单位名称："&amp;"中共元江哈尼族彝族傣族自治县委宣传部"</f>
        <v>单位名称：中共元江哈尼族彝族傣族自治县委宣传部</v>
      </c>
      <c r="B4" s="19"/>
      <c r="C4" s="19"/>
      <c r="D4" s="27"/>
      <c r="E4" s="27"/>
      <c r="F4" s="27"/>
      <c r="G4" s="27"/>
      <c r="H4" s="27"/>
      <c r="I4" s="27"/>
      <c r="J4" s="27"/>
    </row>
    <row r="5" ht="27.15" customHeight="1" spans="1:10">
      <c r="A5" s="22" t="s">
        <v>265</v>
      </c>
      <c r="B5" s="22" t="s">
        <v>266</v>
      </c>
      <c r="C5" s="22" t="s">
        <v>267</v>
      </c>
      <c r="D5" s="22" t="s">
        <v>268</v>
      </c>
      <c r="E5" s="22" t="s">
        <v>269</v>
      </c>
      <c r="F5" s="22" t="s">
        <v>270</v>
      </c>
      <c r="G5" s="22" t="s">
        <v>271</v>
      </c>
      <c r="H5" s="22" t="s">
        <v>272</v>
      </c>
      <c r="I5" s="22" t="s">
        <v>273</v>
      </c>
      <c r="J5" s="22" t="s">
        <v>274</v>
      </c>
    </row>
    <row r="6" ht="18.75" customHeight="1" spans="1:10">
      <c r="A6" s="22" t="s">
        <v>46</v>
      </c>
      <c r="B6" s="22" t="s">
        <v>47</v>
      </c>
      <c r="C6" s="22" t="s">
        <v>48</v>
      </c>
      <c r="D6" s="22" t="s">
        <v>49</v>
      </c>
      <c r="E6" s="22" t="s">
        <v>50</v>
      </c>
      <c r="F6" s="22" t="s">
        <v>51</v>
      </c>
      <c r="G6" s="22" t="s">
        <v>52</v>
      </c>
      <c r="H6" s="22" t="s">
        <v>53</v>
      </c>
      <c r="I6" s="22" t="s">
        <v>54</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10" customHeight="1" spans="1:1">
      <c r="A10" t="s">
        <v>482</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A1" sqref="$A1:$XFD1048576"/>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483</v>
      </c>
    </row>
    <row r="3" ht="41.4" customHeight="1" spans="1:8">
      <c r="A3" s="21" t="s">
        <v>484</v>
      </c>
      <c r="B3" s="21"/>
      <c r="C3" s="21"/>
      <c r="D3" s="21"/>
      <c r="E3" s="21"/>
      <c r="F3" s="21"/>
      <c r="G3" s="21"/>
      <c r="H3" s="21"/>
    </row>
    <row r="4" ht="18.75" customHeight="1" spans="1:8">
      <c r="A4" s="19" t="str">
        <f>"单位名称："&amp;"中共元江哈尼族彝族傣族自治县委宣传部"</f>
        <v>单位名称：中共元江哈尼族彝族傣族自治县委宣传部</v>
      </c>
      <c r="B4" s="19"/>
      <c r="C4" s="19"/>
      <c r="D4" s="19"/>
      <c r="E4" s="19"/>
      <c r="F4" s="19"/>
      <c r="G4" s="19"/>
      <c r="H4" s="19"/>
    </row>
    <row r="5" ht="18.75" customHeight="1" spans="1:8">
      <c r="A5" s="22" t="s">
        <v>141</v>
      </c>
      <c r="B5" s="22" t="s">
        <v>485</v>
      </c>
      <c r="C5" s="22" t="s">
        <v>486</v>
      </c>
      <c r="D5" s="22" t="s">
        <v>487</v>
      </c>
      <c r="E5" s="22" t="s">
        <v>441</v>
      </c>
      <c r="F5" s="22" t="s">
        <v>488</v>
      </c>
      <c r="G5" s="22"/>
      <c r="H5" s="22"/>
    </row>
    <row r="6" ht="18.75" customHeight="1" spans="1:8">
      <c r="A6" s="22"/>
      <c r="B6" s="22"/>
      <c r="C6" s="22"/>
      <c r="D6" s="22"/>
      <c r="E6" s="22"/>
      <c r="F6" s="22" t="s">
        <v>442</v>
      </c>
      <c r="G6" s="22" t="s">
        <v>489</v>
      </c>
      <c r="H6" s="22" t="s">
        <v>490</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10" customHeight="1" spans="1:1">
      <c r="A10" t="s">
        <v>491</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3"/>
  <sheetViews>
    <sheetView showZeros="0" workbookViewId="0">
      <pane ySplit="1" topLeftCell="A2" activePane="bottomLeft" state="frozen"/>
      <selection/>
      <selection pane="bottomLeft" activeCell="A1" sqref="$A1:$XFD1048576"/>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492</v>
      </c>
    </row>
    <row r="3" ht="45" customHeight="1" spans="1:11">
      <c r="A3" s="4" t="s">
        <v>493</v>
      </c>
      <c r="B3" s="4"/>
      <c r="C3" s="4"/>
      <c r="D3" s="4"/>
      <c r="E3" s="4"/>
      <c r="F3" s="4"/>
      <c r="G3" s="4"/>
      <c r="H3" s="4"/>
      <c r="I3" s="4"/>
      <c r="J3" s="4"/>
      <c r="K3" s="4"/>
    </row>
    <row r="4" ht="18.75" customHeight="1" spans="1:11">
      <c r="A4" s="5" t="str">
        <f>"单位名称："&amp;"中共元江哈尼族彝族傣族自治县委宣传部"</f>
        <v>单位名称：中共元江哈尼族彝族傣族自治县委宣传部</v>
      </c>
      <c r="B4" s="5"/>
      <c r="C4" s="5"/>
      <c r="D4" s="5"/>
      <c r="E4" s="5"/>
      <c r="F4" s="5"/>
      <c r="G4" s="5"/>
      <c r="H4" s="6"/>
      <c r="I4" s="6"/>
      <c r="J4" s="6"/>
      <c r="K4" s="6" t="s">
        <v>29</v>
      </c>
    </row>
    <row r="5" ht="18.75" customHeight="1" spans="1:11">
      <c r="A5" s="13" t="s">
        <v>229</v>
      </c>
      <c r="B5" s="13" t="s">
        <v>143</v>
      </c>
      <c r="C5" s="13" t="s">
        <v>230</v>
      </c>
      <c r="D5" s="13" t="s">
        <v>144</v>
      </c>
      <c r="E5" s="13" t="s">
        <v>145</v>
      </c>
      <c r="F5" s="13" t="s">
        <v>231</v>
      </c>
      <c r="G5" s="13" t="s">
        <v>147</v>
      </c>
      <c r="H5" s="13" t="s">
        <v>32</v>
      </c>
      <c r="I5" s="13" t="s">
        <v>494</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c r="B11" s="18"/>
      <c r="C11" s="18"/>
      <c r="D11" s="18"/>
      <c r="E11" s="18"/>
      <c r="F11" s="18"/>
      <c r="G11" s="18"/>
      <c r="H11" s="17"/>
      <c r="I11" s="17"/>
      <c r="J11" s="17"/>
      <c r="K11" s="17"/>
    </row>
    <row r="13" customHeight="1" spans="1:1">
      <c r="A13" t="s">
        <v>495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0"/>
  <sheetViews>
    <sheetView showZeros="0" workbookViewId="0">
      <pane ySplit="1" topLeftCell="A9" activePane="bottomLeft" state="frozen"/>
      <selection/>
      <selection pane="bottomLeft" activeCell="A1" sqref="$A1:$XFD1048576"/>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496</v>
      </c>
    </row>
    <row r="3" ht="45" customHeight="1" spans="1:7">
      <c r="A3" s="4" t="s">
        <v>497</v>
      </c>
      <c r="B3" s="4"/>
      <c r="C3" s="4"/>
      <c r="D3" s="4"/>
      <c r="E3" s="4"/>
      <c r="F3" s="4"/>
      <c r="G3" s="4"/>
    </row>
    <row r="4" ht="24.15" customHeight="1" spans="1:7">
      <c r="A4" s="5" t="str">
        <f>"单位名称："&amp;"中共元江哈尼族彝族傣族自治县委宣传部"</f>
        <v>单位名称：中共元江哈尼族彝族傣族自治县委宣传部</v>
      </c>
      <c r="B4" s="5"/>
      <c r="C4" s="5"/>
      <c r="D4" s="5"/>
      <c r="E4" s="6"/>
      <c r="F4" s="6"/>
      <c r="G4" s="6" t="s">
        <v>29</v>
      </c>
    </row>
    <row r="5" ht="18.75" customHeight="1" spans="1:7">
      <c r="A5" s="7" t="s">
        <v>230</v>
      </c>
      <c r="B5" s="7" t="s">
        <v>229</v>
      </c>
      <c r="C5" s="7" t="s">
        <v>143</v>
      </c>
      <c r="D5" s="7" t="s">
        <v>498</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242</v>
      </c>
      <c r="C9" s="10" t="s">
        <v>234</v>
      </c>
      <c r="D9" s="9" t="s">
        <v>499</v>
      </c>
      <c r="E9" s="11">
        <v>300000</v>
      </c>
      <c r="F9" s="11"/>
      <c r="G9" s="11"/>
    </row>
    <row r="10" ht="20.25" customHeight="1" spans="1:7">
      <c r="A10" s="9" t="s">
        <v>56</v>
      </c>
      <c r="B10" s="9" t="s">
        <v>242</v>
      </c>
      <c r="C10" s="10" t="s">
        <v>239</v>
      </c>
      <c r="D10" s="9" t="s">
        <v>499</v>
      </c>
      <c r="E10" s="11">
        <v>800000</v>
      </c>
      <c r="F10" s="11"/>
      <c r="G10" s="11"/>
    </row>
    <row r="11" ht="20.25" customHeight="1" spans="1:7">
      <c r="A11" s="9" t="s">
        <v>56</v>
      </c>
      <c r="B11" s="9" t="s">
        <v>242</v>
      </c>
      <c r="C11" s="10" t="s">
        <v>241</v>
      </c>
      <c r="D11" s="9" t="s">
        <v>499</v>
      </c>
      <c r="E11" s="11">
        <v>100000</v>
      </c>
      <c r="F11" s="11"/>
      <c r="G11" s="11"/>
    </row>
    <row r="12" ht="20.25" customHeight="1" spans="1:7">
      <c r="A12" s="9" t="s">
        <v>56</v>
      </c>
      <c r="B12" s="9" t="s">
        <v>242</v>
      </c>
      <c r="C12" s="10" t="s">
        <v>244</v>
      </c>
      <c r="D12" s="9" t="s">
        <v>499</v>
      </c>
      <c r="E12" s="11">
        <v>150000</v>
      </c>
      <c r="F12" s="11"/>
      <c r="G12" s="11"/>
    </row>
    <row r="13" ht="20.25" customHeight="1" spans="1:7">
      <c r="A13" s="9" t="s">
        <v>56</v>
      </c>
      <c r="B13" s="9" t="s">
        <v>242</v>
      </c>
      <c r="C13" s="10" t="s">
        <v>246</v>
      </c>
      <c r="D13" s="9" t="s">
        <v>499</v>
      </c>
      <c r="E13" s="11">
        <v>130000</v>
      </c>
      <c r="F13" s="11"/>
      <c r="G13" s="11"/>
    </row>
    <row r="14" ht="20.25" customHeight="1" spans="1:7">
      <c r="A14" s="9" t="s">
        <v>56</v>
      </c>
      <c r="B14" s="9" t="s">
        <v>242</v>
      </c>
      <c r="C14" s="10" t="s">
        <v>248</v>
      </c>
      <c r="D14" s="9" t="s">
        <v>499</v>
      </c>
      <c r="E14" s="11">
        <v>50000</v>
      </c>
      <c r="F14" s="11"/>
      <c r="G14" s="11"/>
    </row>
    <row r="15" ht="20.25" customHeight="1" spans="1:7">
      <c r="A15" s="9" t="s">
        <v>56</v>
      </c>
      <c r="B15" s="9" t="s">
        <v>242</v>
      </c>
      <c r="C15" s="10" t="s">
        <v>251</v>
      </c>
      <c r="D15" s="9" t="s">
        <v>499</v>
      </c>
      <c r="E15" s="11">
        <v>120000</v>
      </c>
      <c r="F15" s="11"/>
      <c r="G15" s="11"/>
    </row>
    <row r="16" ht="20.25" customHeight="1" spans="1:7">
      <c r="A16" s="9" t="s">
        <v>56</v>
      </c>
      <c r="B16" s="9" t="s">
        <v>242</v>
      </c>
      <c r="C16" s="10" t="s">
        <v>253</v>
      </c>
      <c r="D16" s="9" t="s">
        <v>499</v>
      </c>
      <c r="E16" s="11">
        <v>350000</v>
      </c>
      <c r="F16" s="11"/>
      <c r="G16" s="11"/>
    </row>
    <row r="17" ht="20.25" customHeight="1" spans="1:7">
      <c r="A17" s="9" t="s">
        <v>56</v>
      </c>
      <c r="B17" s="9" t="s">
        <v>242</v>
      </c>
      <c r="C17" s="10" t="s">
        <v>255</v>
      </c>
      <c r="D17" s="9" t="s">
        <v>499</v>
      </c>
      <c r="E17" s="11">
        <v>30000</v>
      </c>
      <c r="F17" s="11"/>
      <c r="G17" s="11"/>
    </row>
    <row r="18" ht="20.25" customHeight="1" spans="1:7">
      <c r="A18" s="9" t="s">
        <v>56</v>
      </c>
      <c r="B18" s="9" t="s">
        <v>242</v>
      </c>
      <c r="C18" s="10" t="s">
        <v>257</v>
      </c>
      <c r="D18" s="9" t="s">
        <v>499</v>
      </c>
      <c r="E18" s="11">
        <v>501886</v>
      </c>
      <c r="F18" s="11"/>
      <c r="G18" s="11"/>
    </row>
    <row r="19" ht="20.25" customHeight="1" spans="1:7">
      <c r="A19" s="9" t="s">
        <v>56</v>
      </c>
      <c r="B19" s="9" t="s">
        <v>242</v>
      </c>
      <c r="C19" s="10" t="s">
        <v>261</v>
      </c>
      <c r="D19" s="9" t="s">
        <v>499</v>
      </c>
      <c r="E19" s="11">
        <v>518114</v>
      </c>
      <c r="F19" s="11"/>
      <c r="G19" s="11"/>
    </row>
    <row r="20" ht="20.25" customHeight="1" spans="1:7">
      <c r="A20" s="12" t="s">
        <v>32</v>
      </c>
      <c r="B20" s="12"/>
      <c r="C20" s="12"/>
      <c r="D20" s="12"/>
      <c r="E20" s="11">
        <v>3050000</v>
      </c>
      <c r="F20" s="11"/>
      <c r="G20" s="11"/>
    </row>
  </sheetData>
  <mergeCells count="11">
    <mergeCell ref="A3:G3"/>
    <mergeCell ref="A4:D4"/>
    <mergeCell ref="E5:G5"/>
    <mergeCell ref="A20:D20"/>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杨云春</cp:lastModifiedBy>
  <dcterms:created xsi:type="dcterms:W3CDTF">2025-02-10T01:04:00Z</dcterms:created>
  <dcterms:modified xsi:type="dcterms:W3CDTF">2025-02-21T02:54:55Z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628F2378BC50411E8004A4EA313DA193_13</vt:lpwstr>
  </property>
  <property fmtid="{D5CDD505-2E9C-101B-9397-08002B2CF9AE}" pid="3" name="KSOProductBuildVer">
    <vt:lpwstr>2052-12.1.0.17140</vt:lpwstr>
  </property>
</Properties>
</file>