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75" tabRatio="93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<sst xmlns="http://schemas.openxmlformats.org/spreadsheetml/2006/main" count="1148" uniqueCount="361">
  <si>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</si>
  <si>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</si>
  <si>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</si>
  <si>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</si>
  <si>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</si>
  <si>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</si>
  <si>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</si>
  <si>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</si>
  <si>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</si>
  <si>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</si>
  <si>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</si>
  <si>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</si>
  <si>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</si>
  <si>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</si>
  <si>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</si>
  <si>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</si>
  <si>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</si>
  <si>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</si>
  <si>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</si>
  <si>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</si>
  <si>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</si>
  <si>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</si>
  <si>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</si>
  <si>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</si>
  <si>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</si>
  <si>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</si>
  <si>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</si>
  <si>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</si>
  <si>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</si>
  <si>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</si>
  <si>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</si>
  <si>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</si>
  <si>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</si>
  <si>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</si>
  <si>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</si>
  <si>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</si>
  <si>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</si>
  <si>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</si>
  <si>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</si>
  <si>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</si>
  <si>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</si>
  <si>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</si>
  <si>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</si>
  <si>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</si>
  <si>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</si>
  <si>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</si>
  <si>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</si>
  <si>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</si>
  <si>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</si>
  <si>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</si>
  <si>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</si>
  <si>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</si>
  <si>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</si>
  <si>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</si>
  <si>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</si>
  <si>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105009</t>
  </si>
  <si>
    <t>元江哈尼族彝族傣族自治县因远中学</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</si>
  <si>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</si>
  <si>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</si>
  <si>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</si>
  <si>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</si>
  <si>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</si>
  <si>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</si>
  <si>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</si>
  <si>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</si>
  <si>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</si>
  <si>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</si>
  <si>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</si>
  <si>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</si>
  <si>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</si>
  <si>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</si>
  <si>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</si>
  <si>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</si>
  <si>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</si>
  <si>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</si>
  <si>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</si>
  <si>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</si>
  <si>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</si>
  <si>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</si>
  <si>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</si>
  <si>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</si>
  <si>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</si>
  <si>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</si>
  <si>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</si>
  <si>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</si>
  <si>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</si>
  <si>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</si>
  <si>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</si>
  <si>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</si>
  <si>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</si>
  <si>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</si>
  <si>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</si>
  <si>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</si>
  <si>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</si>
  <si>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</si>
  <si>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</si>
  <si>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</si>
  <si>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</si>
  <si>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</si>
  <si>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</si>
  <si>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</si>
  <si>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</si>
  <si>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</si>
  <si>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</si>
  <si>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</si>
  <si>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</si>
  <si>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</si>
  <si>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</si>
  <si>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</si>
  <si>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</si>
  <si>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</si>
  <si>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</si>
  <si>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</si>
  <si>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</si>
  <si>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</si>
  <si>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</si>
  <si>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</si>
  <si>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</si>
  <si>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</si>
  <si>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</si>
  <si>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</si>
  <si>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</si>
  <si>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</si>
  <si>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</si>
  <si>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</si>
  <si>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</si>
  <si>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</si>
  <si>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</si>
  <si>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</si>
  <si>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无</t>
  </si>
  <si>
    <t>备注：元江哈尼族彝族傣族自治县因远中学无一般公共预算“三公”经费支出预算，故一般公共预算“三公”经费支出预算表无数据。</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</si>
  <si>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</si>
  <si>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</si>
  <si>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</si>
  <si>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</si>
  <si>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</si>
  <si>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</si>
  <si>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</si>
  <si>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</si>
  <si>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</si>
  <si>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</si>
  <si>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</si>
  <si>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</si>
  <si>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</si>
  <si>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</si>
  <si>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</si>
  <si>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</si>
  <si>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</si>
  <si>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</si>
  <si>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530428210000000016159</t>
  </si>
  <si>
    <t>事业人员支出工资</t>
  </si>
  <si>
    <t>30101</t>
  </si>
  <si>
    <t>基本工资</t>
  </si>
  <si>
    <t>30102</t>
  </si>
  <si>
    <t>津贴补贴</t>
  </si>
  <si>
    <t>30103</t>
  </si>
  <si>
    <t>奖金</t>
  </si>
  <si>
    <t>30107</t>
  </si>
  <si>
    <t>绩效工资</t>
  </si>
  <si>
    <t>530428210000000016160</t>
  </si>
  <si>
    <t>社会保障缴费</t>
  </si>
  <si>
    <t>30112</t>
  </si>
  <si>
    <t>其他社会保障缴费</t>
  </si>
  <si>
    <t>30108</t>
  </si>
  <si>
    <t>机关事业单位基本养老保险缴费</t>
  </si>
  <si>
    <t>30110</t>
  </si>
  <si>
    <t>职工基本医疗保险缴费</t>
  </si>
  <si>
    <t>530428210000000016161</t>
  </si>
  <si>
    <t>30113</t>
  </si>
  <si>
    <t>530428210000000016165</t>
  </si>
  <si>
    <t>工会经费</t>
  </si>
  <si>
    <t>30228</t>
  </si>
  <si>
    <t>530428210000000016166</t>
  </si>
  <si>
    <t>一般公用经费</t>
  </si>
  <si>
    <t>30299</t>
  </si>
  <si>
    <t>其他商品和服务支出</t>
  </si>
  <si>
    <t>530428231100001456987</t>
  </si>
  <si>
    <t>奖励性绩效工资</t>
  </si>
  <si>
    <t>530428231100001457008</t>
  </si>
  <si>
    <t>离退休生活补助</t>
  </si>
  <si>
    <t>30305</t>
  </si>
  <si>
    <t>生活补助</t>
  </si>
  <si>
    <t>530428231100001457017</t>
  </si>
  <si>
    <t>福利费</t>
  </si>
  <si>
    <t>30229</t>
  </si>
  <si>
    <t>530428241100002881944</t>
  </si>
  <si>
    <t>义务教育课后服务费专项资金</t>
  </si>
  <si>
    <t>30199</t>
  </si>
  <si>
    <t>其他工资福利支出</t>
  </si>
  <si>
    <t>预算05-1表</t>
  </si>
  <si>
    <t>2025年部门项目支出预算表</t>
  </si>
  <si>
    <t>项目分类</t>
  </si>
  <si>
    <t>项目单位</t>
  </si>
  <si>
    <t>经济科目编码</t>
  </si>
  <si>
    <t>本年拨款</t>
  </si>
  <si>
    <t>其中：本次下达</t>
  </si>
  <si>
    <t>城乡义务教育补助专项资金</t>
  </si>
  <si>
    <t>312 民生类</t>
  </si>
  <si>
    <t>530428231100001287576</t>
  </si>
  <si>
    <t>30201</t>
  </si>
  <si>
    <t>办公费</t>
  </si>
  <si>
    <t>30308</t>
  </si>
  <si>
    <t>助学金</t>
  </si>
  <si>
    <t>单位自有资金</t>
  </si>
  <si>
    <t>313 事业发展类</t>
  </si>
  <si>
    <t>530428251100003726220</t>
  </si>
  <si>
    <t>30213</t>
  </si>
  <si>
    <t>维修（护）费</t>
  </si>
  <si>
    <t>30215</t>
  </si>
  <si>
    <t>会议费</t>
  </si>
  <si>
    <t>39999</t>
  </si>
  <si>
    <t>历年欠拨教育补助专项资金</t>
  </si>
  <si>
    <t>530428251100003798399</t>
  </si>
  <si>
    <t>一次性抚恤经费</t>
  </si>
  <si>
    <t>530428241100002854042</t>
  </si>
  <si>
    <t>30304</t>
  </si>
  <si>
    <t>抚恤金</t>
  </si>
  <si>
    <t>遗属生活困难补助经费</t>
  </si>
  <si>
    <t>530428241100002125276</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</si>
  <si>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</si>
  <si>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</si>
  <si>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</si>
  <si>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</si>
  <si>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</si>
  <si>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</si>
  <si>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</si>
  <si>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</si>
  <si>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</si>
  <si>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</si>
  <si>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</si>
  <si>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</si>
  <si>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根据云人社发〔2010〕127号文件和玉民发〔2023〕13号文件精神，对符合补助人员给予生活困难补助，确保补助人员最低生活保障，解除职工后顾之忧，维护社会稳定。</t>
  </si>
  <si>
    <t>产出指标</t>
  </si>
  <si>
    <t>数量指标</t>
  </si>
  <si>
    <t>补助人数</t>
  </si>
  <si>
    <t>=</t>
  </si>
  <si>
    <t>人</t>
  </si>
  <si>
    <t>定量指标</t>
  </si>
  <si>
    <t>反映遗属补助人数</t>
  </si>
  <si>
    <t>时效指标</t>
  </si>
  <si>
    <t>遗属补助资金发放及时率</t>
  </si>
  <si>
    <t>100</t>
  </si>
  <si>
    <t>%</t>
  </si>
  <si>
    <t>反映遗属补助发放情况</t>
  </si>
  <si>
    <t>当年资金到位率</t>
  </si>
  <si>
    <t>反映遗属补助资金到位情况</t>
  </si>
  <si>
    <t>效益指标</t>
  </si>
  <si>
    <t>经济效益</t>
  </si>
  <si>
    <t>补助标准达标率</t>
  </si>
  <si>
    <t>反映遗属补助标准</t>
  </si>
  <si>
    <t>社会效益</t>
  </si>
  <si>
    <t>补助人数覆盖率</t>
  </si>
  <si>
    <t>反映遗属补助人数覆盖情况</t>
  </si>
  <si>
    <t>满意度指标</t>
  </si>
  <si>
    <t>服务对象满意度</t>
  </si>
  <si>
    <t>受助对象满意度</t>
  </si>
  <si>
    <t>&gt;=</t>
  </si>
  <si>
    <t>95</t>
  </si>
  <si>
    <t>反映遗属补助对象满意程度</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</si>
  <si>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</si>
  <si>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质量指标</t>
  </si>
  <si>
    <t>建档立卡学生资助比例</t>
  </si>
  <si>
    <t>建档立卡学生人数占全部建档立卡学生资助人数比例</t>
  </si>
  <si>
    <t>义务教育学校公用经费补助人数</t>
  </si>
  <si>
    <t>751</t>
  </si>
  <si>
    <t>义务教育学校公用经费补助人数751人。</t>
  </si>
  <si>
    <t>义务教育特殊教育公用经费补助人数</t>
  </si>
  <si>
    <t>义务教育特殊教育公用经费补助人数3人。</t>
  </si>
  <si>
    <t>义务教育家庭经济困难寄宿制学生生活补助人数</t>
  </si>
  <si>
    <t>590</t>
  </si>
  <si>
    <t>义务教育家庭经济困难寄宿制学生生活补助人数590人。</t>
  </si>
  <si>
    <t>城乡义务教育学生营养改善计划补助人数</t>
  </si>
  <si>
    <t>735</t>
  </si>
  <si>
    <t>城乡义务教育学生营养改善计划补助人数735人。</t>
  </si>
  <si>
    <t>落实各种学生资助政策</t>
  </si>
  <si>
    <t>资助资金发放及时率</t>
  </si>
  <si>
    <t>定性指标</t>
  </si>
  <si>
    <t>九年义务教育巩固率</t>
  </si>
  <si>
    <t>资助人数覆盖率</t>
  </si>
  <si>
    <t>根据《国务院关于进一步深化预算管理制度改革的意见》（国发〔2021〕5号）和《云南省预算指标核算管理改革实施方案》（云财库〔2021〕23号）通知要求，将单位自有资金纳入部门预算，实施预算全口径管理。</t>
  </si>
  <si>
    <t>根据受助学生人数</t>
  </si>
  <si>
    <t>反映当年资金到位情况</t>
  </si>
  <si>
    <t>反映学校安全建设有利于九年义务教育</t>
  </si>
  <si>
    <t>90</t>
  </si>
  <si>
    <t>反映项目建设学校师生满意度</t>
  </si>
  <si>
    <t>进一步改善寄宿制学校教学和生活条件，学生生活需求基本得到满足，不断提升教育水平。各项国家资助政策按规定得到落实，满足家庭经济困难学生基本学习生活需要。巩固城乡义务教育经费保障机制，对农村义务教育学生家庭经济困难学生生活补助，改善农村义务教育学生生活条件；建立健全全过程预算管理机制，对照区域绩效目标同步分解绩效目标，强化绩效监控、评价，注重绩效评价结果运用，做好绩效信息公开，提高教育补助经费使用效益。</t>
  </si>
  <si>
    <t>反映落实各种学生资助政策情况</t>
  </si>
  <si>
    <t>反映资助资金发放及时率</t>
  </si>
  <si>
    <t>反映当年资金到位率</t>
  </si>
  <si>
    <t>反映补助标准达标率</t>
  </si>
  <si>
    <t>反映资助人数覆盖率</t>
  </si>
  <si>
    <t>反映受益对象满意度</t>
  </si>
  <si>
    <t>根据人社部发〔2008〕42号相关规定，参照公务员法管理事业单位的工作人员和离退休人员死亡一次性抚恤金标准和计发办法，按照民政部、人事部、财政部《关于国家机关工作人员及离退休人员死亡一次性抚恤发放办法的通知》（民发〔2007〕64号）的规定，对事业单位工作人员和离退休人员死亡进行一次性抚恤金补助。</t>
  </si>
  <si>
    <t>反映一次性抚恤金享受人数。</t>
  </si>
  <si>
    <t>反映一次性抚恤金方法情况。</t>
  </si>
  <si>
    <t>反映一次性抚恤金资金到位情况。</t>
  </si>
  <si>
    <t>反映一次性抚恤金补助标准。</t>
  </si>
  <si>
    <t>反映一次性抚恤金补助人数覆盖情况。</t>
  </si>
  <si>
    <t>反映一次性抚恤金受助对象满意程度。</t>
  </si>
  <si>
    <t>预算06表</t>
  </si>
  <si>
    <t>2025年部门政府性基金预算支出预算表</t>
  </si>
  <si>
    <t>政府性基金预算支出</t>
  </si>
  <si>
    <t>备注：元江哈尼族彝族傣族自治县因远中学无政府性基金预算支出预算，故政府性基金预算支出预算表无数据。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</si>
  <si>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</si>
  <si>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</si>
  <si>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</si>
  <si>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</si>
  <si>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</si>
  <si>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</si>
  <si>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</si>
  <si>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</si>
  <si>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</si>
  <si>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</si>
  <si>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</si>
  <si>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</si>
  <si>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备注：元江哈尼族彝族傣族自治县因远中学无部门政府采购预算，故部门政府采购预算表无数据。</t>
  </si>
  <si>
    <t>预算08表</t>
  </si>
  <si>
    <t>2025年部门政府购买服务预算表</t>
  </si>
  <si>
    <t>政府购买服务项目</t>
  </si>
  <si>
    <t>政府购买服务目录</t>
  </si>
  <si>
    <t>政府购买服务指导性目录代码</t>
  </si>
  <si>
    <t>备注：元江哈尼族彝族傣族自治县因远中学无政府购买服务预算，故政府购买服务预算表无数据。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</si>
  <si>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</si>
  <si>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</si>
  <si>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</si>
  <si>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</si>
  <si>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</si>
  <si>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</si>
  <si>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</si>
  <si>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</si>
  <si>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</si>
  <si>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</si>
  <si>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</si>
  <si>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</si>
  <si>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</si>
  <si>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</si>
  <si>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</si>
  <si>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</si>
  <si>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</si>
  <si>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</si>
  <si>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备注：元江哈尼族彝族傣族自治县因远中学无对下转移支付预算，故对下转移支付预算表无数据。</t>
  </si>
  <si>
    <t>预算09-2表</t>
  </si>
  <si>
    <t>2025年对下转移支付绩效目标表</t>
  </si>
  <si>
    <t>备注：元江哈尼族彝族傣族自治县因远中学无对下转移支付预算，故对下转移支付绩效目标表无数据。</t>
  </si>
  <si>
    <t>预算10表</t>
  </si>
  <si>
    <t>2025年新增资产配置表</t>
  </si>
  <si>
    <t>资产类别</t>
  </si>
  <si>
    <t>资产分类代码.名称</t>
  </si>
  <si>
    <t>资产名称</t>
  </si>
  <si>
    <t>财政部门批复数（元）</t>
  </si>
  <si>
    <t>单价</t>
  </si>
  <si>
    <t>金额</t>
  </si>
  <si>
    <t>备注：元江哈尼族彝族傣族自治县因远中学无新增资产配置，故新增资产配置表无数据。</t>
  </si>
  <si>
    <t>预算11表</t>
  </si>
  <si>
    <t>2025年上级补助项目支出预算表</t>
  </si>
  <si>
    <t>上级补助</t>
  </si>
  <si>
    <t>备注：元江哈尼族彝族傣族自治县因远中学无上级补助项目支出预算，故上级补助项目支出预算表无数据。</t>
  </si>
  <si>
    <t>预算12表</t>
  </si>
  <si>
    <t>2025年部门项目支出中期规划预算表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</si>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</sst>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hh:mm:ss"/>
    <numFmt numFmtId="180" formatCode="#,##0.00;\-#,##0.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sz val="12"/>
      <name val="宋体"/>
      <charset val="1"/>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8"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176" fontId="2" fillId="0" borderId="1">
      <alignment horizontal="righ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178" fontId="2" fillId="0" borderId="1">
      <alignment horizontal="right" vertical="center"/>
    </xf>
    <xf numFmtId="0" fontId="23" fillId="0" borderId="0" applyNumberFormat="0" applyFill="0" applyBorder="0" applyAlignment="0" applyProtection="0">
      <alignment vertical="center"/>
    </xf>
    <xf numFmtId="0" fontId="17" fillId="7" borderId="9"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21" fillId="9" borderId="0" applyNumberFormat="0" applyBorder="0" applyAlignment="0" applyProtection="0">
      <alignment vertical="center"/>
    </xf>
    <xf numFmtId="0" fontId="24" fillId="0" borderId="11" applyNumberFormat="0" applyFill="0" applyAlignment="0" applyProtection="0">
      <alignment vertical="center"/>
    </xf>
    <xf numFmtId="0" fontId="21" fillId="10" borderId="0" applyNumberFormat="0" applyBorder="0" applyAlignment="0" applyProtection="0">
      <alignment vertical="center"/>
    </xf>
    <xf numFmtId="0" fontId="30" fillId="11" borderId="12" applyNumberFormat="0" applyAlignment="0" applyProtection="0">
      <alignment vertical="center"/>
    </xf>
    <xf numFmtId="0" fontId="31" fillId="11" borderId="8" applyNumberFormat="0" applyAlignment="0" applyProtection="0">
      <alignment vertical="center"/>
    </xf>
    <xf numFmtId="0" fontId="32" fillId="12" borderId="13"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10" fontId="2" fillId="0" borderId="1">
      <alignment horizontal="righ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180" fontId="2" fillId="0" borderId="1">
      <alignment horizontal="right" vertical="center"/>
    </xf>
    <xf numFmtId="49" fontId="2" fillId="0" borderId="1">
      <alignment horizontal="left" vertical="center" wrapText="1"/>
    </xf>
    <xf numFmtId="180" fontId="2" fillId="0" borderId="1">
      <alignment horizontal="right" vertical="center"/>
    </xf>
    <xf numFmtId="179" fontId="2" fillId="0" borderId="1">
      <alignment horizontal="right" vertical="center"/>
    </xf>
    <xf numFmtId="177" fontId="2" fillId="0" borderId="1">
      <alignment horizontal="right" vertical="center"/>
    </xf>
    <xf numFmtId="0" fontId="2" fillId="0" borderId="0">
      <alignment vertical="top"/>
      <protection locked="0"/>
    </xf>
  </cellStyleXfs>
  <cellXfs count="82">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80"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8" fillId="0" borderId="0" xfId="57" applyFont="1" applyFill="1" applyBorder="1" applyAlignment="1" applyProtection="1"/>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7" fontId="2" fillId="0" borderId="1" xfId="56" applyNumberFormat="1" applyFont="1" applyBorder="1" applyAlignment="1">
      <alignment horizontal="center" vertical="center" wrapText="1"/>
    </xf>
    <xf numFmtId="177" fontId="6"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2"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77"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8" fillId="0" borderId="0" xfId="57" applyFont="1" applyFill="1" applyAlignment="1" applyProtection="1">
      <alignment horizontal="left"/>
    </xf>
    <xf numFmtId="177" fontId="2" fillId="0" borderId="2" xfId="56" applyNumberFormat="1" applyFont="1" applyBorder="1" applyAlignment="1">
      <alignment horizontal="center" vertical="center" wrapText="1"/>
    </xf>
    <xf numFmtId="0" fontId="0" fillId="0" borderId="3" xfId="0" applyFont="1" applyBorder="1" applyAlignment="1">
      <alignment vertical="center"/>
    </xf>
    <xf numFmtId="49" fontId="2" fillId="0" borderId="4" xfId="53" applyNumberFormat="1" applyFont="1" applyBorder="1">
      <alignment horizontal="left" vertical="center" wrapText="1"/>
    </xf>
    <xf numFmtId="49" fontId="2" fillId="0" borderId="1" xfId="53" applyNumberFormat="1" applyFont="1" applyBorder="1">
      <alignment horizontal="left" vertical="center" wrapText="1"/>
    </xf>
    <xf numFmtId="180" fontId="2" fillId="0" borderId="1" xfId="53" applyNumberFormat="1" applyFont="1" applyBorder="1" applyAlignment="1">
      <alignment horizontal="right" vertical="center" wrapText="1"/>
    </xf>
    <xf numFmtId="49" fontId="2" fillId="0" borderId="5" xfId="53" applyNumberFormat="1" applyFont="1" applyBorder="1" applyAlignment="1">
      <alignment horizontal="left" vertical="center" wrapText="1" indent="1"/>
    </xf>
    <xf numFmtId="180" fontId="2" fillId="0" borderId="1" xfId="0" applyNumberFormat="1" applyFont="1" applyBorder="1" applyAlignment="1">
      <alignment horizontal="left" vertical="center" wrapText="1"/>
    </xf>
    <xf numFmtId="180" fontId="2" fillId="0" borderId="1" xfId="53" applyNumberFormat="1" applyFont="1" applyBorder="1">
      <alignment horizontal="left" vertical="center" wrapText="1"/>
    </xf>
    <xf numFmtId="180" fontId="2" fillId="0" borderId="1" xfId="53" applyNumberFormat="1" applyFont="1" applyBorder="1" applyAlignment="1">
      <alignment horizontal="center" vertical="center" wrapText="1"/>
    </xf>
    <xf numFmtId="49" fontId="2" fillId="0" borderId="1" xfId="53" applyNumberFormat="1" applyFont="1" applyBorder="1" applyAlignment="1">
      <alignment horizontal="left" vertical="center" wrapText="1" inden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80" fontId="2" fillId="0" borderId="1" xfId="54" applyNumberFormat="1" applyFont="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180" fontId="2" fillId="0" borderId="1" xfId="54" applyNumberFormat="1" applyFont="1" applyBorder="1" applyAlignment="1">
      <alignment horizontal="center" vertical="center"/>
    </xf>
    <xf numFmtId="0" fontId="14" fillId="0" borderId="0" xfId="57" applyFont="1" applyFill="1" applyAlignment="1" applyProtection="1">
      <alignment horizontal="left"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180" fontId="2" fillId="0" borderId="1" xfId="0" applyNumberFormat="1" applyFont="1" applyBorder="1" applyAlignment="1">
      <alignment horizontal="right" vertical="center"/>
    </xf>
    <xf numFmtId="0" fontId="15" fillId="0" borderId="0" xfId="0" applyFont="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11" fillId="0" borderId="5" xfId="0" applyFont="1" applyBorder="1" applyAlignment="1">
      <alignment horizontal="center" vertical="center"/>
    </xf>
    <xf numFmtId="180"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7" fillId="0" borderId="6" xfId="0" applyFont="1" applyBorder="1" applyAlignment="1">
      <alignment horizontal="center" vertical="center"/>
    </xf>
    <xf numFmtId="0" fontId="16" fillId="0" borderId="4" xfId="0" applyFont="1" applyBorder="1" applyAlignment="1">
      <alignment horizontal="center" vertical="center" wrapText="1"/>
    </xf>
    <xf numFmtId="0" fontId="6" fillId="0" borderId="7" xfId="0" applyFont="1" applyBorder="1" applyAlignment="1">
      <alignment horizontal="center" vertical="center"/>
    </xf>
    <xf numFmtId="0" fontId="16" fillId="0" borderId="7" xfId="0" applyFont="1" applyBorder="1" applyAlignment="1">
      <alignment horizontal="center" vertical="center"/>
    </xf>
    <xf numFmtId="0" fontId="11" fillId="0" borderId="5"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selection activeCell="B24" sqref="B24"/>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"单位名称："&amp;"元江哈尼族彝族傣族自治县因远中学"</f>
        <v>单位名称：元江哈尼族彝族傣族自治县因远中学</v>
      </c>
      <c r="B3" s="4"/>
      <c r="C3" s="68"/>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69" t="s">
        <v>8</v>
      </c>
      <c r="B7" s="54">
        <v>16574482.47</v>
      </c>
      <c r="C7" s="69" t="str">
        <f>"一"&amp;"、"&amp;"教育支出"</f>
        <v>一、教育支出</v>
      </c>
      <c r="D7" s="54">
        <v>13350544.03</v>
      </c>
    </row>
    <row r="8" ht="22.5" customHeight="1" spans="1:4">
      <c r="A8" s="69" t="s">
        <v>9</v>
      </c>
      <c r="B8" s="54"/>
      <c r="C8" s="69" t="str">
        <f>"二"&amp;"、"&amp;"社会保障和就业支出"</f>
        <v>二、社会保障和就业支出</v>
      </c>
      <c r="D8" s="54">
        <v>1882984.8</v>
      </c>
    </row>
    <row r="9" ht="22.5" customHeight="1" spans="1:4">
      <c r="A9" s="69" t="s">
        <v>10</v>
      </c>
      <c r="B9" s="54"/>
      <c r="C9" s="69" t="str">
        <f>"三"&amp;"、"&amp;"卫生健康支出"</f>
        <v>三、卫生健康支出</v>
      </c>
      <c r="D9" s="54">
        <v>859737.64</v>
      </c>
    </row>
    <row r="10" ht="22.5" customHeight="1" spans="1:4">
      <c r="A10" s="69" t="s">
        <v>11</v>
      </c>
      <c r="B10" s="54"/>
      <c r="C10" s="69" t="str">
        <f>"四"&amp;"、"&amp;"住房保障支出"</f>
        <v>四、住房保障支出</v>
      </c>
      <c r="D10" s="54">
        <v>1155216</v>
      </c>
    </row>
    <row r="11" ht="22.5" customHeight="1" spans="1:4">
      <c r="A11" s="69" t="s">
        <v>12</v>
      </c>
      <c r="B11" s="54">
        <v>674000</v>
      </c>
      <c r="C11" s="69"/>
      <c r="D11" s="54"/>
    </row>
    <row r="12" ht="22.5" customHeight="1" spans="1:4">
      <c r="A12" s="69" t="s">
        <v>13</v>
      </c>
      <c r="B12" s="54"/>
      <c r="C12" s="69"/>
      <c r="D12" s="54"/>
    </row>
    <row r="13" ht="22.5" customHeight="1" spans="1:4">
      <c r="A13" s="69" t="s">
        <v>14</v>
      </c>
      <c r="B13" s="54"/>
      <c r="C13" s="69"/>
      <c r="D13" s="54"/>
    </row>
    <row r="14" ht="22.5" customHeight="1" spans="1:4">
      <c r="A14" s="69" t="s">
        <v>15</v>
      </c>
      <c r="B14" s="54"/>
      <c r="C14" s="69"/>
      <c r="D14" s="54"/>
    </row>
    <row r="15" ht="22.5" customHeight="1" spans="1:4">
      <c r="A15" s="70" t="s">
        <v>16</v>
      </c>
      <c r="B15" s="54"/>
      <c r="C15" s="73"/>
      <c r="D15" s="54"/>
    </row>
    <row r="16" ht="22.5" customHeight="1" spans="1:4">
      <c r="A16" s="70" t="s">
        <v>17</v>
      </c>
      <c r="B16" s="54">
        <v>674000</v>
      </c>
      <c r="C16" s="73"/>
      <c r="D16" s="54"/>
    </row>
    <row r="17" ht="22.5" customHeight="1" spans="1:4">
      <c r="A17" s="70"/>
      <c r="B17" s="54"/>
      <c r="C17" s="73"/>
      <c r="D17" s="54"/>
    </row>
    <row r="18" ht="22.5" customHeight="1" spans="1:4">
      <c r="A18" s="71" t="s">
        <v>18</v>
      </c>
      <c r="B18" s="72">
        <v>17248482.47</v>
      </c>
      <c r="C18" s="73" t="s">
        <v>19</v>
      </c>
      <c r="D18" s="72">
        <v>17248482.47</v>
      </c>
    </row>
    <row r="19" ht="22.5" customHeight="1" spans="1:4">
      <c r="A19" s="80" t="s">
        <v>20</v>
      </c>
      <c r="B19" s="54"/>
      <c r="C19" s="81" t="s">
        <v>21</v>
      </c>
      <c r="D19" s="67"/>
    </row>
    <row r="20" ht="22.5" customHeight="1" spans="1:4">
      <c r="A20" s="70" t="s">
        <v>22</v>
      </c>
      <c r="B20" s="72"/>
      <c r="C20" s="70" t="s">
        <v>22</v>
      </c>
      <c r="D20" s="72"/>
    </row>
    <row r="21" ht="22.5" customHeight="1" spans="1:4">
      <c r="A21" s="70" t="s">
        <v>23</v>
      </c>
      <c r="B21" s="72"/>
      <c r="C21" s="70" t="s">
        <v>24</v>
      </c>
      <c r="D21" s="72"/>
    </row>
    <row r="22" ht="22.5" customHeight="1" spans="1:4">
      <c r="A22" s="71" t="s">
        <v>25</v>
      </c>
      <c r="B22" s="72">
        <v>17248482.47</v>
      </c>
      <c r="C22" s="73" t="s">
        <v>26</v>
      </c>
      <c r="D22" s="72">
        <v>17248482.47</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24" sqref="C2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4" t="s">
        <v>299</v>
      </c>
    </row>
    <row r="2" ht="37.5" customHeight="1" spans="1:6">
      <c r="A2" s="3" t="s">
        <v>300</v>
      </c>
      <c r="B2" s="3"/>
      <c r="C2" s="3"/>
      <c r="D2" s="3"/>
      <c r="E2" s="3"/>
      <c r="F2" s="3"/>
    </row>
    <row r="3" ht="18.75" customHeight="1" spans="1:6">
      <c r="A3" s="35" t="str">
        <f>"单位名称："&amp;"元江哈尼族彝族傣族自治县因远中学"</f>
        <v>单位名称：元江哈尼族彝族傣族自治县因远中学</v>
      </c>
      <c r="B3" s="35"/>
      <c r="C3" s="35"/>
      <c r="D3" s="36"/>
      <c r="E3" s="36"/>
      <c r="F3" s="37" t="s">
        <v>29</v>
      </c>
    </row>
    <row r="4" ht="18.75" customHeight="1" spans="1:6">
      <c r="A4" s="12" t="s">
        <v>133</v>
      </c>
      <c r="B4" s="12" t="s">
        <v>59</v>
      </c>
      <c r="C4" s="12" t="s">
        <v>60</v>
      </c>
      <c r="D4" s="25" t="s">
        <v>301</v>
      </c>
      <c r="E4" s="25"/>
      <c r="F4" s="25"/>
    </row>
    <row r="5" ht="18.75" customHeight="1" spans="1:6">
      <c r="A5" s="12" t="s">
        <v>59</v>
      </c>
      <c r="B5" s="12" t="s">
        <v>59</v>
      </c>
      <c r="C5" s="12" t="s">
        <v>60</v>
      </c>
      <c r="D5" s="25" t="s">
        <v>34</v>
      </c>
      <c r="E5" s="25" t="s">
        <v>63</v>
      </c>
      <c r="F5" s="25" t="s">
        <v>64</v>
      </c>
    </row>
    <row r="6" ht="18.75" customHeight="1" spans="1:6">
      <c r="A6" s="13" t="s">
        <v>46</v>
      </c>
      <c r="B6" s="13"/>
      <c r="C6" s="13" t="s">
        <v>47</v>
      </c>
      <c r="D6" s="13" t="s">
        <v>49</v>
      </c>
      <c r="E6" s="13" t="s">
        <v>50</v>
      </c>
      <c r="F6" s="13" t="s">
        <v>51</v>
      </c>
    </row>
    <row r="7" ht="20.25" customHeight="1" spans="1:6">
      <c r="A7" s="38" t="s">
        <v>129</v>
      </c>
      <c r="B7" s="38" t="s">
        <v>129</v>
      </c>
      <c r="C7" s="38" t="s">
        <v>129</v>
      </c>
      <c r="D7" s="38" t="s">
        <v>129</v>
      </c>
      <c r="E7" s="38" t="s">
        <v>129</v>
      </c>
      <c r="F7" s="38" t="s">
        <v>129</v>
      </c>
    </row>
    <row r="9" customHeight="1" spans="1:6">
      <c r="A9" s="39" t="s">
        <v>302</v>
      </c>
      <c r="B9" s="39"/>
      <c r="C9" s="39"/>
      <c r="D9" s="39"/>
      <c r="E9" s="39"/>
      <c r="F9" s="39"/>
    </row>
  </sheetData>
  <mergeCells count="7">
    <mergeCell ref="A2:F2"/>
    <mergeCell ref="A3:C3"/>
    <mergeCell ref="D4:F4"/>
    <mergeCell ref="A9:F9"/>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F20" sqref="F20"/>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0"/>
      <c r="B1" s="30"/>
      <c r="C1" s="30"/>
      <c r="D1" s="30"/>
      <c r="E1" s="30"/>
      <c r="F1" s="30"/>
      <c r="G1" s="30"/>
      <c r="H1" s="30"/>
      <c r="I1" s="30"/>
      <c r="J1" s="30"/>
      <c r="K1" s="30"/>
      <c r="L1" s="30"/>
      <c r="M1" s="30"/>
      <c r="N1" s="30"/>
      <c r="O1" s="30"/>
      <c r="P1" s="30"/>
      <c r="Q1" s="17" t="s">
        <v>303</v>
      </c>
    </row>
    <row r="2" ht="45" customHeight="1" spans="1:17">
      <c r="A2" s="26" t="s">
        <v>304</v>
      </c>
      <c r="B2" s="26"/>
      <c r="C2" s="26"/>
      <c r="D2" s="26"/>
      <c r="E2" s="26"/>
      <c r="F2" s="26"/>
      <c r="G2" s="26"/>
      <c r="H2" s="26"/>
      <c r="I2" s="26"/>
      <c r="J2" s="26"/>
      <c r="K2" s="26"/>
      <c r="L2" s="26"/>
      <c r="M2" s="26"/>
      <c r="N2" s="32"/>
      <c r="O2" s="32"/>
      <c r="P2" s="32"/>
      <c r="Q2" s="32"/>
    </row>
    <row r="3" ht="20.25" customHeight="1" spans="1:17">
      <c r="A3" s="16" t="str">
        <f>"单位名称："&amp;"元江哈尼族彝族傣族自治县因远中学"</f>
        <v>单位名称：元江哈尼族彝族傣族自治县因远中学</v>
      </c>
      <c r="B3" s="16"/>
      <c r="C3" s="16"/>
      <c r="D3" s="16"/>
      <c r="E3" s="16"/>
      <c r="F3" s="16"/>
      <c r="G3" s="16"/>
      <c r="H3" s="16"/>
      <c r="I3" s="16"/>
      <c r="J3" s="16"/>
      <c r="K3" s="16"/>
      <c r="L3" s="16"/>
      <c r="M3" s="16"/>
      <c r="N3" s="16"/>
      <c r="O3" s="16"/>
      <c r="P3" s="16"/>
      <c r="Q3" s="17" t="s">
        <v>29</v>
      </c>
    </row>
    <row r="4" ht="20.25" customHeight="1" spans="1:17">
      <c r="A4" s="19" t="s">
        <v>305</v>
      </c>
      <c r="B4" s="19" t="s">
        <v>306</v>
      </c>
      <c r="C4" s="19" t="s">
        <v>307</v>
      </c>
      <c r="D4" s="19" t="s">
        <v>308</v>
      </c>
      <c r="E4" s="19" t="s">
        <v>309</v>
      </c>
      <c r="F4" s="19" t="s">
        <v>310</v>
      </c>
      <c r="G4" s="19" t="s">
        <v>140</v>
      </c>
      <c r="H4" s="19"/>
      <c r="I4" s="19"/>
      <c r="J4" s="19"/>
      <c r="K4" s="19"/>
      <c r="L4" s="19"/>
      <c r="M4" s="19"/>
      <c r="N4" s="19"/>
      <c r="O4" s="19"/>
      <c r="P4" s="19"/>
      <c r="Q4" s="19"/>
    </row>
    <row r="5" ht="20.25" customHeight="1" spans="1:17">
      <c r="A5" s="19" t="s">
        <v>311</v>
      </c>
      <c r="B5" s="19" t="s">
        <v>306</v>
      </c>
      <c r="C5" s="19" t="s">
        <v>307</v>
      </c>
      <c r="D5" s="19" t="s">
        <v>308</v>
      </c>
      <c r="E5" s="19" t="s">
        <v>309</v>
      </c>
      <c r="F5" s="19" t="s">
        <v>310</v>
      </c>
      <c r="G5" s="19" t="s">
        <v>32</v>
      </c>
      <c r="H5" s="19" t="s">
        <v>35</v>
      </c>
      <c r="I5" s="19" t="s">
        <v>312</v>
      </c>
      <c r="J5" s="19" t="s">
        <v>313</v>
      </c>
      <c r="K5" s="19" t="s">
        <v>38</v>
      </c>
      <c r="L5" s="19" t="s">
        <v>314</v>
      </c>
      <c r="M5" s="19" t="s">
        <v>62</v>
      </c>
      <c r="N5" s="19"/>
      <c r="O5" s="19"/>
      <c r="P5" s="19"/>
      <c r="Q5" s="19"/>
    </row>
    <row r="6" ht="32.4" customHeight="1" spans="1:17">
      <c r="A6" s="19"/>
      <c r="B6" s="19"/>
      <c r="C6" s="19"/>
      <c r="D6" s="19"/>
      <c r="E6" s="19"/>
      <c r="F6" s="19"/>
      <c r="G6" s="19"/>
      <c r="H6" s="19" t="s">
        <v>34</v>
      </c>
      <c r="I6" s="19"/>
      <c r="J6" s="19"/>
      <c r="K6" s="19"/>
      <c r="L6" s="19" t="s">
        <v>34</v>
      </c>
      <c r="M6" s="19" t="s">
        <v>41</v>
      </c>
      <c r="N6" s="19" t="s">
        <v>42</v>
      </c>
      <c r="O6" s="33" t="s">
        <v>43</v>
      </c>
      <c r="P6" s="33" t="s">
        <v>44</v>
      </c>
      <c r="Q6" s="33" t="s">
        <v>45</v>
      </c>
    </row>
    <row r="7" ht="21" customHeight="1" spans="1:17">
      <c r="A7" s="28">
        <v>1</v>
      </c>
      <c r="B7" s="28">
        <v>2</v>
      </c>
      <c r="C7" s="28">
        <v>3</v>
      </c>
      <c r="D7" s="28">
        <v>4</v>
      </c>
      <c r="E7" s="28">
        <v>5</v>
      </c>
      <c r="F7" s="28">
        <v>6</v>
      </c>
      <c r="G7" s="28">
        <v>7</v>
      </c>
      <c r="H7" s="28">
        <v>8</v>
      </c>
      <c r="I7" s="28">
        <v>9</v>
      </c>
      <c r="J7" s="28">
        <v>10</v>
      </c>
      <c r="K7" s="28">
        <v>11</v>
      </c>
      <c r="L7" s="28">
        <v>12</v>
      </c>
      <c r="M7" s="28">
        <v>13</v>
      </c>
      <c r="N7" s="28">
        <v>14</v>
      </c>
      <c r="O7" s="28">
        <v>15</v>
      </c>
      <c r="P7" s="28">
        <v>16</v>
      </c>
      <c r="Q7" s="28">
        <v>17</v>
      </c>
    </row>
    <row r="8" ht="21" customHeight="1" spans="1:17">
      <c r="A8" s="31" t="s">
        <v>129</v>
      </c>
      <c r="B8" s="31" t="s">
        <v>129</v>
      </c>
      <c r="C8" s="31" t="s">
        <v>129</v>
      </c>
      <c r="D8" s="31" t="s">
        <v>129</v>
      </c>
      <c r="E8" s="31" t="s">
        <v>129</v>
      </c>
      <c r="F8" s="31" t="s">
        <v>129</v>
      </c>
      <c r="G8" s="31" t="s">
        <v>129</v>
      </c>
      <c r="H8" s="31" t="s">
        <v>129</v>
      </c>
      <c r="I8" s="31" t="s">
        <v>129</v>
      </c>
      <c r="J8" s="31" t="s">
        <v>129</v>
      </c>
      <c r="K8" s="31" t="s">
        <v>129</v>
      </c>
      <c r="L8" s="31" t="s">
        <v>129</v>
      </c>
      <c r="M8" s="31" t="s">
        <v>129</v>
      </c>
      <c r="N8" s="31" t="s">
        <v>129</v>
      </c>
      <c r="O8" s="31" t="s">
        <v>129</v>
      </c>
      <c r="P8" s="31" t="s">
        <v>129</v>
      </c>
      <c r="Q8" s="31" t="s">
        <v>129</v>
      </c>
    </row>
    <row r="10" ht="18" customHeight="1" spans="1:1">
      <c r="A10" s="15" t="s">
        <v>315</v>
      </c>
    </row>
  </sheetData>
  <mergeCells count="16">
    <mergeCell ref="A1:M1"/>
    <mergeCell ref="A2:Q2"/>
    <mergeCell ref="A3:M3"/>
    <mergeCell ref="G4:Q4"/>
    <mergeCell ref="L5:Q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C20" sqref="C20"/>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7"/>
      <c r="B1" s="17"/>
      <c r="C1" s="17"/>
      <c r="D1" s="17"/>
      <c r="E1" s="17"/>
      <c r="F1" s="17"/>
      <c r="G1" s="17"/>
      <c r="H1" s="17"/>
      <c r="I1" s="17"/>
      <c r="J1" s="17"/>
      <c r="K1" s="17"/>
      <c r="L1" s="17"/>
      <c r="M1" s="17"/>
      <c r="N1" s="17" t="s">
        <v>316</v>
      </c>
    </row>
    <row r="2" ht="45" customHeight="1" spans="1:14">
      <c r="A2" s="26" t="s">
        <v>317</v>
      </c>
      <c r="B2" s="26"/>
      <c r="C2" s="26"/>
      <c r="D2" s="26"/>
      <c r="E2" s="26"/>
      <c r="F2" s="26"/>
      <c r="G2" s="26"/>
      <c r="H2" s="26"/>
      <c r="I2" s="26"/>
      <c r="J2" s="26"/>
      <c r="K2" s="26"/>
      <c r="L2" s="26"/>
      <c r="M2" s="26"/>
      <c r="N2" s="26"/>
    </row>
    <row r="3" ht="20.25" customHeight="1" spans="1:14">
      <c r="A3" s="16" t="str">
        <f>"单位名称："&amp;"元江哈尼族彝族傣族自治县因远中学"</f>
        <v>单位名称：元江哈尼族彝族傣族自治县因远中学</v>
      </c>
      <c r="B3" s="16"/>
      <c r="C3" s="16"/>
      <c r="D3" s="16"/>
      <c r="E3" s="16"/>
      <c r="F3" s="16"/>
      <c r="G3" s="16"/>
      <c r="H3" s="16"/>
      <c r="I3" s="17"/>
      <c r="J3" s="17"/>
      <c r="K3" s="17"/>
      <c r="L3" s="17"/>
      <c r="M3" s="17"/>
      <c r="N3" s="17" t="s">
        <v>29</v>
      </c>
    </row>
    <row r="4" ht="27.15" customHeight="1" spans="1:14">
      <c r="A4" s="27" t="s">
        <v>305</v>
      </c>
      <c r="B4" s="27" t="s">
        <v>318</v>
      </c>
      <c r="C4" s="27" t="s">
        <v>319</v>
      </c>
      <c r="D4" s="27" t="s">
        <v>140</v>
      </c>
      <c r="E4" s="27"/>
      <c r="F4" s="27"/>
      <c r="G4" s="27"/>
      <c r="H4" s="27"/>
      <c r="I4" s="27"/>
      <c r="J4" s="27"/>
      <c r="K4" s="27"/>
      <c r="L4" s="27"/>
      <c r="M4" s="27"/>
      <c r="N4" s="27"/>
    </row>
    <row r="5" ht="23.4" customHeight="1" spans="1:14">
      <c r="A5" s="27" t="s">
        <v>311</v>
      </c>
      <c r="B5" s="27"/>
      <c r="C5" s="27" t="s">
        <v>320</v>
      </c>
      <c r="D5" s="27" t="s">
        <v>32</v>
      </c>
      <c r="E5" s="27" t="s">
        <v>35</v>
      </c>
      <c r="F5" s="27" t="s">
        <v>312</v>
      </c>
      <c r="G5" s="27" t="s">
        <v>313</v>
      </c>
      <c r="H5" s="27" t="s">
        <v>38</v>
      </c>
      <c r="I5" s="27" t="s">
        <v>314</v>
      </c>
      <c r="J5" s="27"/>
      <c r="K5" s="27"/>
      <c r="L5" s="27"/>
      <c r="M5" s="27"/>
      <c r="N5" s="27"/>
    </row>
    <row r="6" ht="28.65" customHeight="1" spans="1:14">
      <c r="A6" s="27"/>
      <c r="B6" s="27"/>
      <c r="C6" s="27"/>
      <c r="D6" s="27"/>
      <c r="E6" s="27" t="s">
        <v>34</v>
      </c>
      <c r="F6" s="27"/>
      <c r="G6" s="27"/>
      <c r="H6" s="27"/>
      <c r="I6" s="27" t="s">
        <v>34</v>
      </c>
      <c r="J6" s="27" t="s">
        <v>41</v>
      </c>
      <c r="K6" s="27" t="s">
        <v>42</v>
      </c>
      <c r="L6" s="29" t="s">
        <v>43</v>
      </c>
      <c r="M6" s="29" t="s">
        <v>44</v>
      </c>
      <c r="N6" s="29" t="s">
        <v>45</v>
      </c>
    </row>
    <row r="7" ht="20.25" customHeight="1" spans="1:14">
      <c r="A7" s="28">
        <v>1</v>
      </c>
      <c r="B7" s="28">
        <v>2</v>
      </c>
      <c r="C7" s="28">
        <v>3</v>
      </c>
      <c r="D7" s="28">
        <v>4</v>
      </c>
      <c r="E7" s="28">
        <v>5</v>
      </c>
      <c r="F7" s="28">
        <v>6</v>
      </c>
      <c r="G7" s="28">
        <v>7</v>
      </c>
      <c r="H7" s="28">
        <v>8</v>
      </c>
      <c r="I7" s="28">
        <v>9</v>
      </c>
      <c r="J7" s="28">
        <v>10</v>
      </c>
      <c r="K7" s="28">
        <v>11</v>
      </c>
      <c r="L7" s="28">
        <v>12</v>
      </c>
      <c r="M7" s="28">
        <v>13</v>
      </c>
      <c r="N7" s="28">
        <v>14</v>
      </c>
    </row>
    <row r="8" ht="20.25" customHeight="1" spans="1:14">
      <c r="A8" s="20" t="s">
        <v>129</v>
      </c>
      <c r="B8" s="20" t="s">
        <v>129</v>
      </c>
      <c r="C8" s="20" t="s">
        <v>129</v>
      </c>
      <c r="D8" s="20" t="s">
        <v>129</v>
      </c>
      <c r="E8" s="20" t="s">
        <v>129</v>
      </c>
      <c r="F8" s="20" t="s">
        <v>129</v>
      </c>
      <c r="G8" s="20" t="s">
        <v>129</v>
      </c>
      <c r="H8" s="20" t="s">
        <v>129</v>
      </c>
      <c r="I8" s="20" t="s">
        <v>129</v>
      </c>
      <c r="J8" s="20" t="s">
        <v>129</v>
      </c>
      <c r="K8" s="20" t="s">
        <v>129</v>
      </c>
      <c r="L8" s="20" t="s">
        <v>129</v>
      </c>
      <c r="M8" s="20" t="s">
        <v>129</v>
      </c>
      <c r="N8" s="20" t="s">
        <v>129</v>
      </c>
    </row>
    <row r="10" customHeight="1" spans="1:1">
      <c r="A10" s="15" t="s">
        <v>321</v>
      </c>
    </row>
  </sheetData>
  <mergeCells count="13">
    <mergeCell ref="A1:I1"/>
    <mergeCell ref="A2:N2"/>
    <mergeCell ref="A3:H3"/>
    <mergeCell ref="D4:N4"/>
    <mergeCell ref="I5:N5"/>
    <mergeCell ref="A4:A6"/>
    <mergeCell ref="B4:B6"/>
    <mergeCell ref="C4:C6"/>
    <mergeCell ref="D5:D6"/>
    <mergeCell ref="E5:E6"/>
    <mergeCell ref="F5:F6"/>
    <mergeCell ref="G5:G6"/>
    <mergeCell ref="H5:H6"/>
  </mergeCells>
  <pageMargins left="0.75" right="0.75" top="1" bottom="1" header="0.5" footer="0.5"/>
  <pageSetup paperSize="1" scale="4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A7" sqref="A7:N7"/>
    </sheetView>
  </sheetViews>
  <sheetFormatPr defaultColWidth="8.85" defaultRowHeight="15" customHeight="1"/>
  <cols>
    <col min="1" max="1" width="37.1416666666667" customWidth="1"/>
    <col min="2" max="14" width="17.1416666666667" customWidth="1"/>
  </cols>
  <sheetData>
    <row r="1" ht="24.15" customHeight="1" spans="1:14">
      <c r="A1" s="16"/>
      <c r="B1" s="16"/>
      <c r="C1" s="16"/>
      <c r="D1" s="16"/>
      <c r="E1" s="16"/>
      <c r="F1" s="16"/>
      <c r="G1" s="16"/>
      <c r="H1" s="16"/>
      <c r="I1" s="16"/>
      <c r="J1" s="16"/>
      <c r="K1" s="16"/>
      <c r="L1" s="16"/>
      <c r="M1" s="16"/>
      <c r="N1" s="17" t="s">
        <v>322</v>
      </c>
    </row>
    <row r="2" ht="45.15" customHeight="1" spans="1:14">
      <c r="A2" s="21" t="s">
        <v>323</v>
      </c>
      <c r="B2" s="21"/>
      <c r="C2" s="21"/>
      <c r="D2" s="21"/>
      <c r="E2" s="21"/>
      <c r="F2" s="21"/>
      <c r="G2" s="21"/>
      <c r="H2" s="21"/>
      <c r="I2" s="21"/>
      <c r="J2" s="21"/>
      <c r="K2" s="21"/>
      <c r="L2" s="21"/>
      <c r="M2" s="21"/>
      <c r="N2" s="21"/>
    </row>
    <row r="3" ht="18.75" customHeight="1" spans="1:14">
      <c r="A3" s="16" t="str">
        <f>"单位名称："&amp;"元江哈尼族彝族傣族自治县因远中学"</f>
        <v>单位名称：元江哈尼族彝族傣族自治县因远中学</v>
      </c>
      <c r="B3" s="16"/>
      <c r="C3" s="16"/>
      <c r="D3" s="16"/>
      <c r="E3" s="16"/>
      <c r="F3" s="16"/>
      <c r="G3" s="16"/>
      <c r="H3" s="16"/>
      <c r="I3" s="16"/>
      <c r="J3" s="16"/>
      <c r="K3" s="16"/>
      <c r="L3" s="16"/>
      <c r="M3" s="16"/>
      <c r="N3" s="17" t="s">
        <v>29</v>
      </c>
    </row>
    <row r="4" ht="22.5" customHeight="1" spans="1:14">
      <c r="A4" s="24" t="s">
        <v>324</v>
      </c>
      <c r="B4" s="24" t="s">
        <v>140</v>
      </c>
      <c r="C4" s="24"/>
      <c r="D4" s="24"/>
      <c r="E4" s="24" t="s">
        <v>325</v>
      </c>
      <c r="F4" s="24"/>
      <c r="G4" s="24"/>
      <c r="H4" s="24"/>
      <c r="I4" s="24"/>
      <c r="J4" s="24"/>
      <c r="K4" s="24"/>
      <c r="L4" s="24"/>
      <c r="M4" s="24"/>
      <c r="N4" s="24"/>
    </row>
    <row r="5" ht="22.5" customHeight="1" spans="1:14">
      <c r="A5" s="24"/>
      <c r="B5" s="24" t="s">
        <v>32</v>
      </c>
      <c r="C5" s="24" t="s">
        <v>35</v>
      </c>
      <c r="D5" s="24" t="s">
        <v>312</v>
      </c>
      <c r="E5" s="25" t="s">
        <v>326</v>
      </c>
      <c r="F5" s="25" t="s">
        <v>327</v>
      </c>
      <c r="G5" s="25" t="s">
        <v>328</v>
      </c>
      <c r="H5" s="25" t="s">
        <v>329</v>
      </c>
      <c r="I5" s="25" t="s">
        <v>330</v>
      </c>
      <c r="J5" s="25" t="s">
        <v>331</v>
      </c>
      <c r="K5" s="25" t="s">
        <v>332</v>
      </c>
      <c r="L5" s="25" t="s">
        <v>333</v>
      </c>
      <c r="M5" s="25" t="s">
        <v>334</v>
      </c>
      <c r="N5" s="25" t="s">
        <v>335</v>
      </c>
    </row>
    <row r="6" ht="18.75" customHeight="1" spans="1:14">
      <c r="A6" s="24" t="s">
        <v>46</v>
      </c>
      <c r="B6" s="24" t="s">
        <v>47</v>
      </c>
      <c r="C6" s="24" t="s">
        <v>48</v>
      </c>
      <c r="D6" s="24" t="s">
        <v>49</v>
      </c>
      <c r="E6" s="24" t="s">
        <v>50</v>
      </c>
      <c r="F6" s="24" t="s">
        <v>51</v>
      </c>
      <c r="G6" s="24" t="s">
        <v>52</v>
      </c>
      <c r="H6" s="24" t="s">
        <v>53</v>
      </c>
      <c r="I6" s="24" t="s">
        <v>54</v>
      </c>
      <c r="J6" s="24" t="s">
        <v>70</v>
      </c>
      <c r="K6" s="24" t="s">
        <v>336</v>
      </c>
      <c r="L6" s="24" t="s">
        <v>337</v>
      </c>
      <c r="M6" s="24" t="s">
        <v>338</v>
      </c>
      <c r="N6" s="24" t="s">
        <v>339</v>
      </c>
    </row>
    <row r="7" ht="18.75" customHeight="1" spans="1:14">
      <c r="A7" s="20" t="s">
        <v>129</v>
      </c>
      <c r="B7" s="20" t="s">
        <v>129</v>
      </c>
      <c r="C7" s="20" t="s">
        <v>129</v>
      </c>
      <c r="D7" s="20" t="s">
        <v>129</v>
      </c>
      <c r="E7" s="20" t="s">
        <v>129</v>
      </c>
      <c r="F7" s="20" t="s">
        <v>129</v>
      </c>
      <c r="G7" s="20" t="s">
        <v>129</v>
      </c>
      <c r="H7" s="20" t="s">
        <v>129</v>
      </c>
      <c r="I7" s="20" t="s">
        <v>129</v>
      </c>
      <c r="J7" s="20" t="s">
        <v>129</v>
      </c>
      <c r="K7" s="20" t="s">
        <v>129</v>
      </c>
      <c r="L7" s="20" t="s">
        <v>129</v>
      </c>
      <c r="M7" s="20" t="s">
        <v>129</v>
      </c>
      <c r="N7" s="20" t="s">
        <v>129</v>
      </c>
    </row>
    <row r="9" customHeight="1" spans="1:1">
      <c r="A9" s="15" t="s">
        <v>340</v>
      </c>
    </row>
  </sheetData>
  <mergeCells count="5">
    <mergeCell ref="A2:N2"/>
    <mergeCell ref="A3:C3"/>
    <mergeCell ref="B4:D4"/>
    <mergeCell ref="E4:N4"/>
    <mergeCell ref="A4:A5"/>
  </mergeCells>
  <pageMargins left="0.75" right="0.75" top="1" bottom="1" header="0.5" footer="0.5"/>
  <pageSetup paperSize="1" scale="47"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9" sqref="D19"/>
    </sheetView>
  </sheetViews>
  <sheetFormatPr defaultColWidth="8.85" defaultRowHeight="15" customHeight="1" outlineLevelRow="7"/>
  <cols>
    <col min="1" max="10" width="28.575" customWidth="1"/>
  </cols>
  <sheetData>
    <row r="1" ht="18.75" customHeight="1" spans="1:10">
      <c r="A1" s="16"/>
      <c r="B1" s="16"/>
      <c r="C1" s="16"/>
      <c r="D1" s="16"/>
      <c r="E1" s="16"/>
      <c r="F1" s="16"/>
      <c r="G1" s="16"/>
      <c r="H1" s="16"/>
      <c r="I1" s="16"/>
      <c r="J1" s="17" t="s">
        <v>341</v>
      </c>
    </row>
    <row r="2" ht="52.05" customHeight="1" spans="1:10">
      <c r="A2" s="21" t="s">
        <v>342</v>
      </c>
      <c r="B2" s="22"/>
      <c r="C2" s="22"/>
      <c r="D2" s="22"/>
      <c r="E2" s="22"/>
      <c r="F2" s="22"/>
      <c r="G2" s="22"/>
      <c r="H2" s="22"/>
      <c r="I2" s="22"/>
      <c r="J2" s="22"/>
    </row>
    <row r="3" ht="21.3" customHeight="1" spans="1:10">
      <c r="A3" s="16" t="str">
        <f>"单位名称："&amp;"元江哈尼族彝族傣族自治县因远中学"</f>
        <v>单位名称：元江哈尼族彝族傣族自治县因远中学</v>
      </c>
      <c r="B3" s="16"/>
      <c r="C3" s="16"/>
      <c r="D3" s="23"/>
      <c r="E3" s="23"/>
      <c r="F3" s="23"/>
      <c r="G3" s="23"/>
      <c r="H3" s="23"/>
      <c r="I3" s="23"/>
      <c r="J3" s="23"/>
    </row>
    <row r="4" ht="27.15" customHeight="1" spans="1:10">
      <c r="A4" s="19" t="s">
        <v>221</v>
      </c>
      <c r="B4" s="19" t="s">
        <v>222</v>
      </c>
      <c r="C4" s="19" t="s">
        <v>223</v>
      </c>
      <c r="D4" s="19" t="s">
        <v>224</v>
      </c>
      <c r="E4" s="19" t="s">
        <v>225</v>
      </c>
      <c r="F4" s="19" t="s">
        <v>226</v>
      </c>
      <c r="G4" s="19" t="s">
        <v>227</v>
      </c>
      <c r="H4" s="19" t="s">
        <v>228</v>
      </c>
      <c r="I4" s="19" t="s">
        <v>229</v>
      </c>
      <c r="J4" s="19" t="s">
        <v>230</v>
      </c>
    </row>
    <row r="5" ht="18.75" customHeight="1" spans="1:10">
      <c r="A5" s="19" t="s">
        <v>46</v>
      </c>
      <c r="B5" s="19" t="s">
        <v>47</v>
      </c>
      <c r="C5" s="19" t="s">
        <v>48</v>
      </c>
      <c r="D5" s="19" t="s">
        <v>49</v>
      </c>
      <c r="E5" s="19" t="s">
        <v>50</v>
      </c>
      <c r="F5" s="19" t="s">
        <v>51</v>
      </c>
      <c r="G5" s="19" t="s">
        <v>52</v>
      </c>
      <c r="H5" s="19" t="s">
        <v>53</v>
      </c>
      <c r="I5" s="19" t="s">
        <v>54</v>
      </c>
      <c r="J5" s="19" t="s">
        <v>70</v>
      </c>
    </row>
    <row r="6" ht="18.75" customHeight="1" spans="1:10">
      <c r="A6" s="20" t="s">
        <v>129</v>
      </c>
      <c r="B6" s="20" t="s">
        <v>129</v>
      </c>
      <c r="C6" s="20" t="s">
        <v>129</v>
      </c>
      <c r="D6" s="20" t="s">
        <v>129</v>
      </c>
      <c r="E6" s="20" t="s">
        <v>129</v>
      </c>
      <c r="F6" s="20" t="s">
        <v>129</v>
      </c>
      <c r="G6" s="20" t="s">
        <v>129</v>
      </c>
      <c r="H6" s="20" t="s">
        <v>129</v>
      </c>
      <c r="I6" s="20" t="s">
        <v>129</v>
      </c>
      <c r="J6" s="20" t="s">
        <v>129</v>
      </c>
    </row>
    <row r="8" customHeight="1" spans="1:1">
      <c r="A8" s="15" t="s">
        <v>343</v>
      </c>
    </row>
  </sheetData>
  <mergeCells count="2">
    <mergeCell ref="A2:J2"/>
    <mergeCell ref="A3:C3"/>
  </mergeCells>
  <pageMargins left="0.75" right="0.75" top="1" bottom="1" header="0.5" footer="0.5"/>
  <pageSetup paperSize="1" scale="43"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7" sqref="A7:H7"/>
    </sheetView>
  </sheetViews>
  <sheetFormatPr defaultColWidth="8.85" defaultRowHeight="15" customHeight="1" outlineLevelCol="7"/>
  <cols>
    <col min="1" max="8" width="28.575" customWidth="1"/>
  </cols>
  <sheetData>
    <row r="1" ht="18.75" customHeight="1" spans="1:8">
      <c r="A1" s="16"/>
      <c r="B1" s="16"/>
      <c r="C1" s="16"/>
      <c r="D1" s="16"/>
      <c r="E1" s="16"/>
      <c r="F1" s="16"/>
      <c r="G1" s="16"/>
      <c r="H1" s="17" t="s">
        <v>344</v>
      </c>
    </row>
    <row r="2" ht="41.4" customHeight="1" spans="1:8">
      <c r="A2" s="18" t="s">
        <v>345</v>
      </c>
      <c r="B2" s="18"/>
      <c r="C2" s="18"/>
      <c r="D2" s="18"/>
      <c r="E2" s="18"/>
      <c r="F2" s="18"/>
      <c r="G2" s="18"/>
      <c r="H2" s="18"/>
    </row>
    <row r="3" ht="18.75" customHeight="1" spans="1:8">
      <c r="A3" s="16" t="str">
        <f>"单位名称："&amp;"元江哈尼族彝族傣族自治县因远中学"</f>
        <v>单位名称：元江哈尼族彝族傣族自治县因远中学</v>
      </c>
      <c r="B3" s="16"/>
      <c r="C3" s="16"/>
      <c r="D3" s="16"/>
      <c r="E3" s="16"/>
      <c r="F3" s="16"/>
      <c r="G3" s="16"/>
      <c r="H3" s="16"/>
    </row>
    <row r="4" ht="18.75" customHeight="1" spans="1:8">
      <c r="A4" s="19" t="s">
        <v>133</v>
      </c>
      <c r="B4" s="19" t="s">
        <v>346</v>
      </c>
      <c r="C4" s="19" t="s">
        <v>347</v>
      </c>
      <c r="D4" s="19" t="s">
        <v>348</v>
      </c>
      <c r="E4" s="19" t="s">
        <v>308</v>
      </c>
      <c r="F4" s="19" t="s">
        <v>349</v>
      </c>
      <c r="G4" s="19"/>
      <c r="H4" s="19"/>
    </row>
    <row r="5" ht="18.75" customHeight="1" spans="1:8">
      <c r="A5" s="19"/>
      <c r="B5" s="19"/>
      <c r="C5" s="19"/>
      <c r="D5" s="19"/>
      <c r="E5" s="19"/>
      <c r="F5" s="19" t="s">
        <v>309</v>
      </c>
      <c r="G5" s="19" t="s">
        <v>350</v>
      </c>
      <c r="H5" s="19" t="s">
        <v>351</v>
      </c>
    </row>
    <row r="6" ht="18.75" customHeight="1" spans="1:8">
      <c r="A6" s="19" t="s">
        <v>46</v>
      </c>
      <c r="B6" s="19" t="s">
        <v>47</v>
      </c>
      <c r="C6" s="19" t="s">
        <v>48</v>
      </c>
      <c r="D6" s="19" t="s">
        <v>49</v>
      </c>
      <c r="E6" s="19" t="s">
        <v>50</v>
      </c>
      <c r="F6" s="19" t="s">
        <v>51</v>
      </c>
      <c r="G6" s="19" t="s">
        <v>52</v>
      </c>
      <c r="H6" s="19" t="s">
        <v>53</v>
      </c>
    </row>
    <row r="7" ht="18.75" customHeight="1" spans="1:8">
      <c r="A7" s="20" t="s">
        <v>129</v>
      </c>
      <c r="B7" s="20" t="s">
        <v>129</v>
      </c>
      <c r="C7" s="20" t="s">
        <v>129</v>
      </c>
      <c r="D7" s="20" t="s">
        <v>129</v>
      </c>
      <c r="E7" s="20" t="s">
        <v>129</v>
      </c>
      <c r="F7" s="20" t="s">
        <v>129</v>
      </c>
      <c r="G7" s="20" t="s">
        <v>129</v>
      </c>
      <c r="H7" s="20" t="s">
        <v>129</v>
      </c>
    </row>
    <row r="9" customHeight="1" spans="1:1">
      <c r="A9" s="15" t="s">
        <v>352</v>
      </c>
    </row>
  </sheetData>
  <mergeCells count="8">
    <mergeCell ref="A2:H2"/>
    <mergeCell ref="A3:C3"/>
    <mergeCell ref="F4:H4"/>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8" sqref="A8:K8"/>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353</v>
      </c>
    </row>
    <row r="2" ht="45" customHeight="1" spans="1:11">
      <c r="A2" s="3" t="s">
        <v>354</v>
      </c>
      <c r="B2" s="3"/>
      <c r="C2" s="3"/>
      <c r="D2" s="3"/>
      <c r="E2" s="3"/>
      <c r="F2" s="3"/>
      <c r="G2" s="3"/>
      <c r="H2" s="3"/>
      <c r="I2" s="3"/>
      <c r="J2" s="3"/>
      <c r="K2" s="3"/>
    </row>
    <row r="3" ht="18.75" customHeight="1" spans="1:11">
      <c r="A3" s="4" t="str">
        <f>"单位名称："&amp;"元江哈尼族彝族傣族自治县因远中学"</f>
        <v>单位名称：元江哈尼族彝族傣族自治县因远中学</v>
      </c>
      <c r="B3" s="4"/>
      <c r="C3" s="4"/>
      <c r="D3" s="4"/>
      <c r="E3" s="4"/>
      <c r="F3" s="4"/>
      <c r="G3" s="4"/>
      <c r="H3" s="5"/>
      <c r="I3" s="5"/>
      <c r="J3" s="5"/>
      <c r="K3" s="5" t="s">
        <v>29</v>
      </c>
    </row>
    <row r="4" ht="18.75" customHeight="1" spans="1:11">
      <c r="A4" s="12" t="s">
        <v>191</v>
      </c>
      <c r="B4" s="12" t="s">
        <v>135</v>
      </c>
      <c r="C4" s="12" t="s">
        <v>192</v>
      </c>
      <c r="D4" s="12" t="s">
        <v>136</v>
      </c>
      <c r="E4" s="12" t="s">
        <v>137</v>
      </c>
      <c r="F4" s="12" t="s">
        <v>193</v>
      </c>
      <c r="G4" s="12" t="s">
        <v>139</v>
      </c>
      <c r="H4" s="12" t="s">
        <v>32</v>
      </c>
      <c r="I4" s="12" t="s">
        <v>355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129</v>
      </c>
      <c r="B8" s="14" t="s">
        <v>129</v>
      </c>
      <c r="C8" s="14" t="s">
        <v>129</v>
      </c>
      <c r="D8" s="14" t="s">
        <v>129</v>
      </c>
      <c r="E8" s="14" t="s">
        <v>129</v>
      </c>
      <c r="F8" s="14" t="s">
        <v>129</v>
      </c>
      <c r="G8" s="14" t="s">
        <v>129</v>
      </c>
      <c r="H8" s="14" t="s">
        <v>129</v>
      </c>
      <c r="I8" s="14" t="s">
        <v>129</v>
      </c>
      <c r="J8" s="14" t="s">
        <v>129</v>
      </c>
      <c r="K8" s="14" t="s">
        <v>129</v>
      </c>
    </row>
    <row r="10" customHeight="1" spans="1:1">
      <c r="A10" s="15" t="s">
        <v>356</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357</v>
      </c>
    </row>
    <row r="2" ht="45" customHeight="1" spans="1:7">
      <c r="A2" s="3" t="s">
        <v>358</v>
      </c>
      <c r="B2" s="3"/>
      <c r="C2" s="3"/>
      <c r="D2" s="3"/>
      <c r="E2" s="3"/>
      <c r="F2" s="3"/>
      <c r="G2" s="3"/>
    </row>
    <row r="3" ht="24.15" customHeight="1" spans="1:7">
      <c r="A3" s="4" t="str">
        <f>"单位名称："&amp;"元江哈尼族彝族傣族自治县因远中学"</f>
        <v>单位名称：元江哈尼族彝族傣族自治县因远中学</v>
      </c>
      <c r="B3" s="4"/>
      <c r="C3" s="4"/>
      <c r="D3" s="4"/>
      <c r="E3" s="5"/>
      <c r="F3" s="5"/>
      <c r="G3" s="5" t="s">
        <v>29</v>
      </c>
    </row>
    <row r="4" ht="18.75" customHeight="1" spans="1:7">
      <c r="A4" s="6" t="s">
        <v>192</v>
      </c>
      <c r="B4" s="6" t="s">
        <v>191</v>
      </c>
      <c r="C4" s="6" t="s">
        <v>135</v>
      </c>
      <c r="D4" s="6" t="s">
        <v>359</v>
      </c>
      <c r="E4" s="6" t="s">
        <v>35</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197</v>
      </c>
      <c r="C8" s="9" t="s">
        <v>196</v>
      </c>
      <c r="D8" s="8" t="s">
        <v>360</v>
      </c>
      <c r="E8" s="10">
        <v>164081.76</v>
      </c>
      <c r="F8" s="10">
        <v>164081.76</v>
      </c>
      <c r="G8" s="10"/>
    </row>
    <row r="9" ht="20.25" customHeight="1" spans="1:7">
      <c r="A9" s="8" t="s">
        <v>56</v>
      </c>
      <c r="B9" s="8" t="s">
        <v>204</v>
      </c>
      <c r="C9" s="9" t="s">
        <v>203</v>
      </c>
      <c r="D9" s="8" t="s">
        <v>360</v>
      </c>
      <c r="E9" s="10"/>
      <c r="F9" s="10">
        <v>74000</v>
      </c>
      <c r="G9" s="10">
        <v>74000</v>
      </c>
    </row>
    <row r="10" ht="20.25" customHeight="1" spans="1:7">
      <c r="A10" s="8" t="s">
        <v>56</v>
      </c>
      <c r="B10" s="8" t="s">
        <v>204</v>
      </c>
      <c r="C10" s="9" t="s">
        <v>211</v>
      </c>
      <c r="D10" s="8" t="s">
        <v>360</v>
      </c>
      <c r="E10" s="10">
        <v>1958950</v>
      </c>
      <c r="F10" s="10"/>
      <c r="G10" s="10"/>
    </row>
    <row r="11" ht="20.25" customHeight="1" spans="1:7">
      <c r="A11" s="8" t="s">
        <v>56</v>
      </c>
      <c r="B11" s="8" t="s">
        <v>197</v>
      </c>
      <c r="C11" s="9" t="s">
        <v>213</v>
      </c>
      <c r="D11" s="8" t="s">
        <v>360</v>
      </c>
      <c r="E11" s="10">
        <v>157800</v>
      </c>
      <c r="F11" s="10">
        <v>157800</v>
      </c>
      <c r="G11" s="10"/>
    </row>
    <row r="12" ht="20.25" customHeight="1" spans="1:7">
      <c r="A12" s="8" t="s">
        <v>56</v>
      </c>
      <c r="B12" s="8" t="s">
        <v>197</v>
      </c>
      <c r="C12" s="9" t="s">
        <v>217</v>
      </c>
      <c r="D12" s="8" t="s">
        <v>360</v>
      </c>
      <c r="E12" s="10">
        <v>26100</v>
      </c>
      <c r="F12" s="10">
        <v>26100</v>
      </c>
      <c r="G12" s="10"/>
    </row>
    <row r="13" ht="20.25" customHeight="1" spans="1:7">
      <c r="A13" s="11" t="s">
        <v>32</v>
      </c>
      <c r="B13" s="11"/>
      <c r="C13" s="11"/>
      <c r="D13" s="11"/>
      <c r="E13" s="10">
        <v>2306931.76</v>
      </c>
      <c r="F13" s="10">
        <v>421981.76</v>
      </c>
      <c r="G13" s="10">
        <v>74000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F16" sqref="F16"/>
    </sheetView>
  </sheetViews>
  <sheetFormatPr defaultColWidth="8.85" defaultRowHeight="15" customHeight="1"/>
  <cols>
    <col min="1" max="1" width="15.875" customWidth="1"/>
    <col min="2" max="2" width="26.375" customWidth="1"/>
    <col min="3" max="3" width="14.75" customWidth="1"/>
    <col min="4" max="4" width="15" customWidth="1"/>
    <col min="5" max="14" width="17.1416666666667" customWidth="1"/>
    <col min="15" max="15" width="13.75" customWidth="1"/>
    <col min="16" max="16" width="15" customWidth="1"/>
    <col min="17"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"单位名称："&amp;"元江哈尼族彝族傣族自治县因远中学"</f>
        <v>单位名称：元江哈尼族彝族傣族自治县因远中学</v>
      </c>
      <c r="B3" s="4"/>
      <c r="C3" s="4"/>
      <c r="D3" s="4"/>
      <c r="E3" s="51"/>
      <c r="F3" s="51"/>
      <c r="G3" s="51"/>
      <c r="H3" s="51"/>
      <c r="I3" s="5"/>
      <c r="J3" s="5"/>
      <c r="K3" s="5"/>
      <c r="L3" s="5"/>
      <c r="M3" s="5"/>
      <c r="N3" s="5"/>
      <c r="O3" s="5"/>
      <c r="P3" s="5"/>
      <c r="Q3" s="5"/>
      <c r="R3" s="5"/>
      <c r="S3" s="5" t="s">
        <v>29</v>
      </c>
    </row>
    <row r="4" ht="18.75" customHeight="1" spans="1:19">
      <c r="A4" s="12" t="s">
        <v>30</v>
      </c>
      <c r="B4" s="74" t="s">
        <v>31</v>
      </c>
      <c r="C4" s="74" t="s">
        <v>32</v>
      </c>
      <c r="D4" s="74" t="s">
        <v>33</v>
      </c>
      <c r="E4" s="74"/>
      <c r="F4" s="74"/>
      <c r="G4" s="74"/>
      <c r="H4" s="74"/>
      <c r="I4" s="74"/>
      <c r="J4" s="77"/>
      <c r="K4" s="77"/>
      <c r="L4" s="77"/>
      <c r="M4" s="77"/>
      <c r="N4" s="77"/>
      <c r="O4" s="74" t="s">
        <v>20</v>
      </c>
      <c r="P4" s="74"/>
      <c r="Q4" s="74"/>
      <c r="R4" s="74"/>
      <c r="S4" s="74"/>
    </row>
    <row r="5" ht="18.75" customHeight="1" spans="1:19">
      <c r="A5" s="12"/>
      <c r="B5" s="74"/>
      <c r="C5" s="74"/>
      <c r="D5" s="75" t="s">
        <v>34</v>
      </c>
      <c r="E5" s="75" t="s">
        <v>35</v>
      </c>
      <c r="F5" s="75" t="s">
        <v>36</v>
      </c>
      <c r="G5" s="75" t="s">
        <v>37</v>
      </c>
      <c r="H5" s="75" t="s">
        <v>38</v>
      </c>
      <c r="I5" s="78" t="s">
        <v>39</v>
      </c>
      <c r="J5" s="79"/>
      <c r="K5" s="79"/>
      <c r="L5" s="79"/>
      <c r="M5" s="79"/>
      <c r="N5" s="79"/>
      <c r="O5" s="78" t="s">
        <v>34</v>
      </c>
      <c r="P5" s="78" t="s">
        <v>35</v>
      </c>
      <c r="Q5" s="78" t="s">
        <v>36</v>
      </c>
      <c r="R5" s="78" t="s">
        <v>37</v>
      </c>
      <c r="S5" s="75" t="s">
        <v>40</v>
      </c>
    </row>
    <row r="6" ht="18.75" customHeight="1" spans="1:19">
      <c r="A6" s="12"/>
      <c r="B6" s="74"/>
      <c r="C6" s="74"/>
      <c r="D6" s="75"/>
      <c r="E6" s="75"/>
      <c r="F6" s="75"/>
      <c r="G6" s="75"/>
      <c r="H6" s="75"/>
      <c r="I6" s="78" t="s">
        <v>34</v>
      </c>
      <c r="J6" s="78" t="s">
        <v>41</v>
      </c>
      <c r="K6" s="78" t="s">
        <v>42</v>
      </c>
      <c r="L6" s="78" t="s">
        <v>43</v>
      </c>
      <c r="M6" s="78" t="s">
        <v>44</v>
      </c>
      <c r="N6" s="78" t="s">
        <v>45</v>
      </c>
      <c r="O6" s="78"/>
      <c r="P6" s="78"/>
      <c r="Q6" s="78"/>
      <c r="R6" s="78"/>
      <c r="S6" s="75"/>
    </row>
    <row r="7" ht="18.75" customHeight="1" spans="1:19">
      <c r="A7" s="76" t="s">
        <v>46</v>
      </c>
      <c r="B7" s="13" t="s">
        <v>47</v>
      </c>
      <c r="C7" s="13" t="s">
        <v>48</v>
      </c>
      <c r="D7" s="13" t="s">
        <v>49</v>
      </c>
      <c r="E7" s="76" t="s">
        <v>50</v>
      </c>
      <c r="F7" s="13" t="s">
        <v>51</v>
      </c>
      <c r="G7" s="13" t="s">
        <v>52</v>
      </c>
      <c r="H7" s="76" t="s">
        <v>53</v>
      </c>
      <c r="I7" s="13" t="s">
        <v>54</v>
      </c>
      <c r="J7" s="13">
        <v>10</v>
      </c>
      <c r="K7" s="13">
        <v>11</v>
      </c>
      <c r="L7" s="13">
        <v>12</v>
      </c>
      <c r="M7" s="13">
        <v>13</v>
      </c>
      <c r="N7" s="13">
        <v>14</v>
      </c>
      <c r="O7" s="13">
        <v>15</v>
      </c>
      <c r="P7" s="13">
        <v>16</v>
      </c>
      <c r="Q7" s="13">
        <v>17</v>
      </c>
      <c r="R7" s="13">
        <v>18</v>
      </c>
      <c r="S7" s="13">
        <v>19</v>
      </c>
    </row>
    <row r="8" ht="26" customHeight="1" spans="1:19">
      <c r="A8" s="64" t="s">
        <v>55</v>
      </c>
      <c r="B8" s="64" t="s">
        <v>56</v>
      </c>
      <c r="C8" s="54">
        <v>17248482.47</v>
      </c>
      <c r="D8" s="54">
        <v>16574482.47</v>
      </c>
      <c r="E8" s="54">
        <v>16574482.47</v>
      </c>
      <c r="F8" s="54"/>
      <c r="G8" s="54"/>
      <c r="H8" s="54"/>
      <c r="I8" s="54">
        <v>674000</v>
      </c>
      <c r="J8" s="54"/>
      <c r="K8" s="54"/>
      <c r="L8" s="54"/>
      <c r="M8" s="54"/>
      <c r="N8" s="54">
        <v>674000</v>
      </c>
      <c r="O8" s="54"/>
      <c r="P8" s="54"/>
      <c r="Q8" s="54"/>
      <c r="R8" s="54"/>
      <c r="S8" s="54"/>
    </row>
    <row r="9" ht="26" customHeight="1" spans="1:19">
      <c r="A9" s="38" t="s">
        <v>32</v>
      </c>
      <c r="B9" s="38"/>
      <c r="C9" s="54">
        <v>17248482.47</v>
      </c>
      <c r="D9" s="54">
        <v>16574482.47</v>
      </c>
      <c r="E9" s="54">
        <v>16574482.47</v>
      </c>
      <c r="F9" s="54"/>
      <c r="G9" s="54"/>
      <c r="H9" s="54"/>
      <c r="I9" s="54">
        <v>674000</v>
      </c>
      <c r="J9" s="54"/>
      <c r="K9" s="54"/>
      <c r="L9" s="54"/>
      <c r="M9" s="54"/>
      <c r="N9" s="54">
        <v>674000</v>
      </c>
      <c r="O9" s="54"/>
      <c r="P9" s="54"/>
      <c r="Q9" s="54"/>
      <c r="R9" s="54"/>
      <c r="S9" s="5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8"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Zeros="0" workbookViewId="0">
      <selection activeCell="D13" sqref="D13"/>
    </sheetView>
  </sheetViews>
  <sheetFormatPr defaultColWidth="8.85" defaultRowHeight="15" customHeight="1"/>
  <cols>
    <col min="1" max="1" width="15.375" customWidth="1"/>
    <col min="2" max="2" width="28.575" customWidth="1"/>
    <col min="3" max="3" width="14.625" customWidth="1"/>
    <col min="4" max="4" width="15.125" customWidth="1"/>
    <col min="5" max="5" width="15.25" customWidth="1"/>
    <col min="6" max="6" width="14.625" customWidth="1"/>
    <col min="7" max="7" width="16" customWidth="1"/>
    <col min="8" max="9" width="17.1416666666667" customWidth="1"/>
    <col min="10" max="10" width="13.875" customWidth="1"/>
    <col min="11" max="11" width="14.625" customWidth="1"/>
    <col min="12" max="12" width="17.1416666666667" customWidth="1"/>
    <col min="13" max="13" width="15.75" customWidth="1"/>
    <col min="14" max="14" width="17.1416666666667" customWidth="1"/>
    <col min="15" max="15" width="14.125"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35" t="str">
        <f>"单位名称："&amp;"元江哈尼族彝族傣族自治县因远中学"</f>
        <v>单位名称：元江哈尼族彝族傣族自治县因远中学</v>
      </c>
      <c r="B3" s="35"/>
      <c r="C3" s="35"/>
      <c r="D3" s="35"/>
      <c r="E3" s="35"/>
      <c r="F3" s="35"/>
      <c r="G3" s="35"/>
      <c r="H3" s="35"/>
      <c r="I3" s="35"/>
      <c r="J3" s="2"/>
      <c r="K3" s="2"/>
      <c r="L3" s="2"/>
      <c r="M3" s="2"/>
      <c r="N3" s="2"/>
      <c r="O3" s="2" t="s">
        <v>29</v>
      </c>
    </row>
    <row r="4" ht="18.75" customHeight="1" spans="1:15">
      <c r="A4" s="12" t="s">
        <v>59</v>
      </c>
      <c r="B4" s="12" t="s">
        <v>60</v>
      </c>
      <c r="C4" s="25" t="s">
        <v>32</v>
      </c>
      <c r="D4" s="25" t="s">
        <v>35</v>
      </c>
      <c r="E4" s="25"/>
      <c r="F4" s="25"/>
      <c r="G4" s="12" t="s">
        <v>36</v>
      </c>
      <c r="H4" s="25" t="s">
        <v>37</v>
      </c>
      <c r="I4" s="12" t="s">
        <v>61</v>
      </c>
      <c r="J4" s="25" t="s">
        <v>62</v>
      </c>
      <c r="K4" s="25"/>
      <c r="L4" s="25"/>
      <c r="M4" s="25"/>
      <c r="N4" s="25"/>
      <c r="O4" s="25"/>
    </row>
    <row r="5" ht="18.75" customHeight="1" spans="1:15">
      <c r="A5" s="12"/>
      <c r="B5" s="12"/>
      <c r="C5" s="25"/>
      <c r="D5" s="25" t="s">
        <v>34</v>
      </c>
      <c r="E5" s="25" t="s">
        <v>63</v>
      </c>
      <c r="F5" s="25" t="s">
        <v>64</v>
      </c>
      <c r="G5" s="12"/>
      <c r="H5" s="25"/>
      <c r="I5" s="12"/>
      <c r="J5" s="25" t="s">
        <v>34</v>
      </c>
      <c r="K5" s="25" t="s">
        <v>65</v>
      </c>
      <c r="L5" s="13" t="s">
        <v>66</v>
      </c>
      <c r="M5" s="13" t="s">
        <v>67</v>
      </c>
      <c r="N5" s="13" t="s">
        <v>68</v>
      </c>
      <c r="O5" s="13" t="s">
        <v>69</v>
      </c>
    </row>
    <row r="6" ht="23"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3" customHeight="1" spans="1:15">
      <c r="A7" s="64" t="s">
        <v>71</v>
      </c>
      <c r="B7" s="64" t="s">
        <v>72</v>
      </c>
      <c r="C7" s="54">
        <v>13350544.03</v>
      </c>
      <c r="D7" s="54">
        <v>12676544.03</v>
      </c>
      <c r="E7" s="54">
        <v>10553512.27</v>
      </c>
      <c r="F7" s="54">
        <v>2123031.76</v>
      </c>
      <c r="G7" s="54"/>
      <c r="H7" s="54"/>
      <c r="I7" s="54"/>
      <c r="J7" s="54">
        <v>674000</v>
      </c>
      <c r="K7" s="54"/>
      <c r="L7" s="54"/>
      <c r="M7" s="54"/>
      <c r="N7" s="54"/>
      <c r="O7" s="54">
        <v>674000</v>
      </c>
    </row>
    <row r="8" ht="23" customHeight="1" spans="1:15">
      <c r="A8" s="65" t="s">
        <v>73</v>
      </c>
      <c r="B8" s="65" t="s">
        <v>74</v>
      </c>
      <c r="C8" s="54">
        <v>13350544.03</v>
      </c>
      <c r="D8" s="54">
        <v>12676544.03</v>
      </c>
      <c r="E8" s="54">
        <v>10553512.27</v>
      </c>
      <c r="F8" s="54">
        <v>2123031.76</v>
      </c>
      <c r="G8" s="54"/>
      <c r="H8" s="54"/>
      <c r="I8" s="54"/>
      <c r="J8" s="54">
        <v>674000</v>
      </c>
      <c r="K8" s="54"/>
      <c r="L8" s="54"/>
      <c r="M8" s="54"/>
      <c r="N8" s="54"/>
      <c r="O8" s="54">
        <v>674000</v>
      </c>
    </row>
    <row r="9" ht="23" customHeight="1" spans="1:15">
      <c r="A9" s="66" t="s">
        <v>75</v>
      </c>
      <c r="B9" s="66" t="s">
        <v>76</v>
      </c>
      <c r="C9" s="54">
        <v>13350544.03</v>
      </c>
      <c r="D9" s="54">
        <v>12676544.03</v>
      </c>
      <c r="E9" s="54">
        <v>10553512.27</v>
      </c>
      <c r="F9" s="54">
        <v>2123031.76</v>
      </c>
      <c r="G9" s="54"/>
      <c r="H9" s="54"/>
      <c r="I9" s="54"/>
      <c r="J9" s="54">
        <v>674000</v>
      </c>
      <c r="K9" s="54"/>
      <c r="L9" s="54"/>
      <c r="M9" s="54"/>
      <c r="N9" s="54"/>
      <c r="O9" s="54">
        <v>674000</v>
      </c>
    </row>
    <row r="10" ht="23" customHeight="1" spans="1:15">
      <c r="A10" s="64" t="s">
        <v>77</v>
      </c>
      <c r="B10" s="64" t="s">
        <v>78</v>
      </c>
      <c r="C10" s="54">
        <v>1882984.8</v>
      </c>
      <c r="D10" s="54">
        <v>1882984.8</v>
      </c>
      <c r="E10" s="54">
        <v>1699084.8</v>
      </c>
      <c r="F10" s="54">
        <v>183900</v>
      </c>
      <c r="G10" s="54"/>
      <c r="H10" s="54"/>
      <c r="I10" s="54"/>
      <c r="J10" s="54"/>
      <c r="K10" s="54"/>
      <c r="L10" s="54"/>
      <c r="M10" s="54"/>
      <c r="N10" s="54"/>
      <c r="O10" s="54"/>
    </row>
    <row r="11" ht="23" customHeight="1" spans="1:15">
      <c r="A11" s="65" t="s">
        <v>79</v>
      </c>
      <c r="B11" s="65" t="s">
        <v>80</v>
      </c>
      <c r="C11" s="54">
        <v>1699084.8</v>
      </c>
      <c r="D11" s="54">
        <v>1699084.8</v>
      </c>
      <c r="E11" s="54">
        <v>1699084.8</v>
      </c>
      <c r="F11" s="54"/>
      <c r="G11" s="54"/>
      <c r="H11" s="54"/>
      <c r="I11" s="54"/>
      <c r="J11" s="54"/>
      <c r="K11" s="54"/>
      <c r="L11" s="54"/>
      <c r="M11" s="54"/>
      <c r="N11" s="54"/>
      <c r="O11" s="54"/>
    </row>
    <row r="12" ht="23" customHeight="1" spans="1:15">
      <c r="A12" s="66" t="s">
        <v>81</v>
      </c>
      <c r="B12" s="66" t="s">
        <v>82</v>
      </c>
      <c r="C12" s="54">
        <v>204600</v>
      </c>
      <c r="D12" s="54">
        <v>204600</v>
      </c>
      <c r="E12" s="54">
        <v>204600</v>
      </c>
      <c r="F12" s="54"/>
      <c r="G12" s="54"/>
      <c r="H12" s="54"/>
      <c r="I12" s="54"/>
      <c r="J12" s="54"/>
      <c r="K12" s="54"/>
      <c r="L12" s="54"/>
      <c r="M12" s="54"/>
      <c r="N12" s="54"/>
      <c r="O12" s="54"/>
    </row>
    <row r="13" ht="23" customHeight="1" spans="1:15">
      <c r="A13" s="66" t="s">
        <v>83</v>
      </c>
      <c r="B13" s="66" t="s">
        <v>84</v>
      </c>
      <c r="C13" s="54">
        <v>1494484.8</v>
      </c>
      <c r="D13" s="54">
        <v>1494484.8</v>
      </c>
      <c r="E13" s="54">
        <v>1494484.8</v>
      </c>
      <c r="F13" s="54"/>
      <c r="G13" s="54"/>
      <c r="H13" s="54"/>
      <c r="I13" s="54"/>
      <c r="J13" s="54"/>
      <c r="K13" s="54"/>
      <c r="L13" s="54"/>
      <c r="M13" s="54"/>
      <c r="N13" s="54"/>
      <c r="O13" s="54"/>
    </row>
    <row r="14" ht="23" customHeight="1" spans="1:15">
      <c r="A14" s="65" t="s">
        <v>85</v>
      </c>
      <c r="B14" s="65" t="s">
        <v>86</v>
      </c>
      <c r="C14" s="54">
        <v>183900</v>
      </c>
      <c r="D14" s="54">
        <v>183900</v>
      </c>
      <c r="E14" s="54"/>
      <c r="F14" s="54">
        <v>183900</v>
      </c>
      <c r="G14" s="54"/>
      <c r="H14" s="54"/>
      <c r="I14" s="54"/>
      <c r="J14" s="54"/>
      <c r="K14" s="54"/>
      <c r="L14" s="54"/>
      <c r="M14" s="54"/>
      <c r="N14" s="54"/>
      <c r="O14" s="54"/>
    </row>
    <row r="15" ht="23" customHeight="1" spans="1:15">
      <c r="A15" s="66" t="s">
        <v>87</v>
      </c>
      <c r="B15" s="66" t="s">
        <v>88</v>
      </c>
      <c r="C15" s="54">
        <v>183900</v>
      </c>
      <c r="D15" s="54">
        <v>183900</v>
      </c>
      <c r="E15" s="54"/>
      <c r="F15" s="54">
        <v>183900</v>
      </c>
      <c r="G15" s="54"/>
      <c r="H15" s="54"/>
      <c r="I15" s="54"/>
      <c r="J15" s="54"/>
      <c r="K15" s="54"/>
      <c r="L15" s="54"/>
      <c r="M15" s="54"/>
      <c r="N15" s="54"/>
      <c r="O15" s="54"/>
    </row>
    <row r="16" ht="23" customHeight="1" spans="1:15">
      <c r="A16" s="64" t="s">
        <v>89</v>
      </c>
      <c r="B16" s="64" t="s">
        <v>90</v>
      </c>
      <c r="C16" s="54">
        <v>859737.64</v>
      </c>
      <c r="D16" s="54">
        <v>859737.64</v>
      </c>
      <c r="E16" s="54">
        <v>859737.64</v>
      </c>
      <c r="F16" s="54"/>
      <c r="G16" s="54"/>
      <c r="H16" s="54"/>
      <c r="I16" s="54"/>
      <c r="J16" s="54"/>
      <c r="K16" s="54"/>
      <c r="L16" s="54"/>
      <c r="M16" s="54"/>
      <c r="N16" s="54"/>
      <c r="O16" s="54"/>
    </row>
    <row r="17" ht="23" customHeight="1" spans="1:15">
      <c r="A17" s="65" t="s">
        <v>91</v>
      </c>
      <c r="B17" s="65" t="s">
        <v>92</v>
      </c>
      <c r="C17" s="54">
        <v>859737.64</v>
      </c>
      <c r="D17" s="54">
        <v>859737.64</v>
      </c>
      <c r="E17" s="54">
        <v>859737.64</v>
      </c>
      <c r="F17" s="54"/>
      <c r="G17" s="54"/>
      <c r="H17" s="54"/>
      <c r="I17" s="54"/>
      <c r="J17" s="54"/>
      <c r="K17" s="54"/>
      <c r="L17" s="54"/>
      <c r="M17" s="54"/>
      <c r="N17" s="54"/>
      <c r="O17" s="54"/>
    </row>
    <row r="18" ht="23" customHeight="1" spans="1:15">
      <c r="A18" s="66" t="s">
        <v>93</v>
      </c>
      <c r="B18" s="66" t="s">
        <v>94</v>
      </c>
      <c r="C18" s="54">
        <v>775263.99</v>
      </c>
      <c r="D18" s="54">
        <v>775263.99</v>
      </c>
      <c r="E18" s="54">
        <v>775263.99</v>
      </c>
      <c r="F18" s="54"/>
      <c r="G18" s="54"/>
      <c r="H18" s="54"/>
      <c r="I18" s="54"/>
      <c r="J18" s="54"/>
      <c r="K18" s="54"/>
      <c r="L18" s="54"/>
      <c r="M18" s="54"/>
      <c r="N18" s="54"/>
      <c r="O18" s="54"/>
    </row>
    <row r="19" ht="23" customHeight="1" spans="1:15">
      <c r="A19" s="66" t="s">
        <v>95</v>
      </c>
      <c r="B19" s="66" t="s">
        <v>96</v>
      </c>
      <c r="C19" s="54">
        <v>84473.65</v>
      </c>
      <c r="D19" s="54">
        <v>84473.65</v>
      </c>
      <c r="E19" s="54">
        <v>84473.65</v>
      </c>
      <c r="F19" s="54"/>
      <c r="G19" s="54"/>
      <c r="H19" s="54"/>
      <c r="I19" s="54"/>
      <c r="J19" s="54"/>
      <c r="K19" s="54"/>
      <c r="L19" s="54"/>
      <c r="M19" s="54"/>
      <c r="N19" s="54"/>
      <c r="O19" s="54"/>
    </row>
    <row r="20" ht="23" customHeight="1" spans="1:15">
      <c r="A20" s="64" t="s">
        <v>97</v>
      </c>
      <c r="B20" s="64" t="s">
        <v>98</v>
      </c>
      <c r="C20" s="54">
        <v>1155216</v>
      </c>
      <c r="D20" s="54">
        <v>1155216</v>
      </c>
      <c r="E20" s="54">
        <v>1155216</v>
      </c>
      <c r="F20" s="54"/>
      <c r="G20" s="54"/>
      <c r="H20" s="54"/>
      <c r="I20" s="54"/>
      <c r="J20" s="54"/>
      <c r="K20" s="54"/>
      <c r="L20" s="54"/>
      <c r="M20" s="54"/>
      <c r="N20" s="54"/>
      <c r="O20" s="54"/>
    </row>
    <row r="21" ht="23" customHeight="1" spans="1:15">
      <c r="A21" s="65" t="s">
        <v>99</v>
      </c>
      <c r="B21" s="65" t="s">
        <v>100</v>
      </c>
      <c r="C21" s="54">
        <v>1155216</v>
      </c>
      <c r="D21" s="54">
        <v>1155216</v>
      </c>
      <c r="E21" s="54">
        <v>1155216</v>
      </c>
      <c r="F21" s="54"/>
      <c r="G21" s="54"/>
      <c r="H21" s="54"/>
      <c r="I21" s="54"/>
      <c r="J21" s="54"/>
      <c r="K21" s="54"/>
      <c r="L21" s="54"/>
      <c r="M21" s="54"/>
      <c r="N21" s="54"/>
      <c r="O21" s="54"/>
    </row>
    <row r="22" ht="23" customHeight="1" spans="1:15">
      <c r="A22" s="66" t="s">
        <v>101</v>
      </c>
      <c r="B22" s="66" t="s">
        <v>102</v>
      </c>
      <c r="C22" s="54">
        <v>1155216</v>
      </c>
      <c r="D22" s="54">
        <v>1155216</v>
      </c>
      <c r="E22" s="54">
        <v>1155216</v>
      </c>
      <c r="F22" s="54"/>
      <c r="G22" s="54"/>
      <c r="H22" s="54"/>
      <c r="I22" s="54"/>
      <c r="J22" s="54"/>
      <c r="K22" s="54"/>
      <c r="L22" s="54"/>
      <c r="M22" s="54"/>
      <c r="N22" s="54"/>
      <c r="O22" s="54"/>
    </row>
    <row r="23" ht="23" customHeight="1" spans="1:15">
      <c r="A23" s="38" t="s">
        <v>103</v>
      </c>
      <c r="B23" s="38"/>
      <c r="C23" s="54">
        <v>17248482.47</v>
      </c>
      <c r="D23" s="54">
        <v>16574482.47</v>
      </c>
      <c r="E23" s="54">
        <v>14267550.71</v>
      </c>
      <c r="F23" s="54">
        <v>2306931.76</v>
      </c>
      <c r="G23" s="54"/>
      <c r="H23" s="54"/>
      <c r="I23" s="54"/>
      <c r="J23" s="54">
        <v>674000</v>
      </c>
      <c r="K23" s="54"/>
      <c r="L23" s="54"/>
      <c r="M23" s="54"/>
      <c r="N23" s="54"/>
      <c r="O23" s="54">
        <v>674000</v>
      </c>
    </row>
  </sheetData>
  <mergeCells count="11">
    <mergeCell ref="A2:O2"/>
    <mergeCell ref="A3:I3"/>
    <mergeCell ref="D4:F4"/>
    <mergeCell ref="J4:O4"/>
    <mergeCell ref="A23:B23"/>
    <mergeCell ref="A4:A5"/>
    <mergeCell ref="B4:B5"/>
    <mergeCell ref="C4:C5"/>
    <mergeCell ref="G4:G5"/>
    <mergeCell ref="H4:H5"/>
    <mergeCell ref="I4:I5"/>
  </mergeCells>
  <pageMargins left="0.75" right="0.75" top="1" bottom="1" header="0.5" footer="0.5"/>
  <pageSetup paperSize="1" scale="5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104</v>
      </c>
    </row>
    <row r="2" ht="45" customHeight="1" spans="1:4">
      <c r="A2" s="3" t="s">
        <v>105</v>
      </c>
      <c r="B2" s="3"/>
      <c r="C2" s="3"/>
      <c r="D2" s="3"/>
    </row>
    <row r="3" ht="18.75" customHeight="1" spans="1:4">
      <c r="A3" s="4" t="str">
        <f>"单位名称："&amp;"元江哈尼族彝族傣族自治县因远中学"</f>
        <v>单位名称：元江哈尼族彝族傣族自治县因远中学</v>
      </c>
      <c r="B3" s="4"/>
      <c r="C3" s="68"/>
      <c r="D3" s="5" t="s">
        <v>2</v>
      </c>
    </row>
    <row r="4" ht="22.5" customHeight="1" spans="1:4">
      <c r="A4" s="7" t="s">
        <v>3</v>
      </c>
      <c r="B4" s="7"/>
      <c r="C4" s="7" t="s">
        <v>4</v>
      </c>
      <c r="D4" s="7"/>
    </row>
    <row r="5" ht="18.75" customHeight="1" spans="1:4">
      <c r="A5" s="7" t="s">
        <v>5</v>
      </c>
      <c r="B5" s="7" t="s">
        <v>6</v>
      </c>
      <c r="C5" s="7" t="s">
        <v>106</v>
      </c>
      <c r="D5" s="7" t="s">
        <v>6</v>
      </c>
    </row>
    <row r="6" ht="18.75" customHeight="1" spans="1:4">
      <c r="A6" s="7"/>
      <c r="B6" s="7"/>
      <c r="C6" s="7"/>
      <c r="D6" s="7"/>
    </row>
    <row r="7" ht="22.5" customHeight="1" spans="1:4">
      <c r="A7" s="69" t="s">
        <v>107</v>
      </c>
      <c r="B7" s="54">
        <v>16574482.47</v>
      </c>
      <c r="C7" s="69" t="s">
        <v>108</v>
      </c>
      <c r="D7" s="54">
        <v>16574482.47</v>
      </c>
    </row>
    <row r="8" ht="22.5" customHeight="1" spans="1:4">
      <c r="A8" s="69" t="s">
        <v>109</v>
      </c>
      <c r="B8" s="54">
        <v>16574482.47</v>
      </c>
      <c r="C8" s="69" t="str">
        <f>"（"&amp;"一"&amp;"）"&amp;"教育支出"</f>
        <v>（一）教育支出</v>
      </c>
      <c r="D8" s="54">
        <v>12676544.03</v>
      </c>
    </row>
    <row r="9" ht="22.5" customHeight="1" spans="1:4">
      <c r="A9" s="69" t="s">
        <v>110</v>
      </c>
      <c r="B9" s="54"/>
      <c r="C9" s="69" t="str">
        <f>"（"&amp;"二"&amp;"）"&amp;"社会保障和就业支出"</f>
        <v>（二）社会保障和就业支出</v>
      </c>
      <c r="D9" s="54">
        <v>1882984.8</v>
      </c>
    </row>
    <row r="10" ht="22.5" customHeight="1" spans="1:4">
      <c r="A10" s="69" t="s">
        <v>111</v>
      </c>
      <c r="B10" s="54"/>
      <c r="C10" s="69" t="str">
        <f>"（"&amp;"三"&amp;"）"&amp;"卫生健康支出"</f>
        <v>（三）卫生健康支出</v>
      </c>
      <c r="D10" s="54">
        <v>859737.64</v>
      </c>
    </row>
    <row r="11" ht="22.5" customHeight="1" spans="1:4">
      <c r="A11" s="69" t="s">
        <v>112</v>
      </c>
      <c r="B11" s="54"/>
      <c r="C11" s="69" t="str">
        <f>"（"&amp;"四"&amp;"）"&amp;"住房保障支出"</f>
        <v>（四）住房保障支出</v>
      </c>
      <c r="D11" s="54">
        <v>1155216</v>
      </c>
    </row>
    <row r="12" ht="22.5" customHeight="1" spans="1:4">
      <c r="A12" s="69" t="s">
        <v>109</v>
      </c>
      <c r="B12" s="54"/>
      <c r="C12" s="69"/>
      <c r="D12" s="54"/>
    </row>
    <row r="13" ht="22.5" customHeight="1" spans="1:4">
      <c r="A13" s="69" t="s">
        <v>110</v>
      </c>
      <c r="B13" s="54"/>
      <c r="C13" s="69"/>
      <c r="D13" s="54"/>
    </row>
    <row r="14" ht="22.5" customHeight="1" spans="1:4">
      <c r="A14" s="69" t="s">
        <v>111</v>
      </c>
      <c r="B14" s="54"/>
      <c r="C14" s="69"/>
      <c r="D14" s="54"/>
    </row>
    <row r="15" ht="22.5" customHeight="1" spans="1:4">
      <c r="A15" s="70"/>
      <c r="B15" s="54"/>
      <c r="C15" s="69" t="s">
        <v>113</v>
      </c>
      <c r="D15" s="54"/>
    </row>
    <row r="16" ht="22.5" customHeight="1" spans="1:4">
      <c r="A16" s="71" t="s">
        <v>114</v>
      </c>
      <c r="B16" s="72">
        <v>16574482.47</v>
      </c>
      <c r="C16" s="73" t="s">
        <v>115</v>
      </c>
      <c r="D16" s="72">
        <v>16574482.47</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7" sqref="$A7:$XFD23"/>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34" t="s">
        <v>116</v>
      </c>
    </row>
    <row r="2" ht="37.5" customHeight="1" spans="1:7">
      <c r="A2" s="3" t="s">
        <v>117</v>
      </c>
      <c r="B2" s="3"/>
      <c r="C2" s="3"/>
      <c r="D2" s="3"/>
      <c r="E2" s="3"/>
      <c r="F2" s="3"/>
      <c r="G2" s="3"/>
    </row>
    <row r="3" ht="18.75" customHeight="1" spans="1:7">
      <c r="A3" s="35" t="str">
        <f>"单位名称："&amp;"元江哈尼族彝族傣族自治县因远中学"</f>
        <v>单位名称：元江哈尼族彝族傣族自治县因远中学</v>
      </c>
      <c r="B3" s="35"/>
      <c r="C3" s="35"/>
      <c r="D3" s="36"/>
      <c r="E3" s="36"/>
      <c r="F3" s="36"/>
      <c r="G3" s="37" t="s">
        <v>29</v>
      </c>
    </row>
    <row r="4" ht="18.75" customHeight="1" spans="1:7">
      <c r="A4" s="12" t="s">
        <v>118</v>
      </c>
      <c r="B4" s="12" t="s">
        <v>60</v>
      </c>
      <c r="C4" s="25" t="s">
        <v>32</v>
      </c>
      <c r="D4" s="25" t="s">
        <v>63</v>
      </c>
      <c r="E4" s="25"/>
      <c r="F4" s="25"/>
      <c r="G4" s="12" t="s">
        <v>64</v>
      </c>
    </row>
    <row r="5" ht="18.75" customHeight="1" spans="1:7">
      <c r="A5" s="12" t="s">
        <v>59</v>
      </c>
      <c r="B5" s="12" t="s">
        <v>60</v>
      </c>
      <c r="C5" s="25"/>
      <c r="D5" s="25" t="s">
        <v>34</v>
      </c>
      <c r="E5" s="25" t="s">
        <v>119</v>
      </c>
      <c r="F5" s="25" t="s">
        <v>120</v>
      </c>
      <c r="G5" s="12"/>
    </row>
    <row r="6" ht="18.75" customHeight="1" spans="1:7">
      <c r="A6" s="13" t="s">
        <v>46</v>
      </c>
      <c r="B6" s="13" t="s">
        <v>47</v>
      </c>
      <c r="C6" s="13" t="s">
        <v>48</v>
      </c>
      <c r="D6" s="13" t="s">
        <v>49</v>
      </c>
      <c r="E6" s="13" t="s">
        <v>50</v>
      </c>
      <c r="F6" s="13" t="s">
        <v>51</v>
      </c>
      <c r="G6" s="13" t="s">
        <v>52</v>
      </c>
    </row>
    <row r="7" ht="22" customHeight="1" spans="1:7">
      <c r="A7" s="64" t="s">
        <v>71</v>
      </c>
      <c r="B7" s="64" t="s">
        <v>72</v>
      </c>
      <c r="C7" s="54">
        <v>12676544.03</v>
      </c>
      <c r="D7" s="54">
        <v>10553512.27</v>
      </c>
      <c r="E7" s="54">
        <v>10277821.71</v>
      </c>
      <c r="F7" s="54">
        <v>275690.56</v>
      </c>
      <c r="G7" s="54">
        <v>2123031.76</v>
      </c>
    </row>
    <row r="8" ht="22" customHeight="1" spans="1:7">
      <c r="A8" s="65" t="s">
        <v>73</v>
      </c>
      <c r="B8" s="65" t="s">
        <v>74</v>
      </c>
      <c r="C8" s="54">
        <v>12676544.03</v>
      </c>
      <c r="D8" s="54">
        <v>10553512.27</v>
      </c>
      <c r="E8" s="54">
        <v>10277821.71</v>
      </c>
      <c r="F8" s="54">
        <v>275690.56</v>
      </c>
      <c r="G8" s="54">
        <v>2123031.76</v>
      </c>
    </row>
    <row r="9" ht="22" customHeight="1" spans="1:7">
      <c r="A9" s="66" t="s">
        <v>75</v>
      </c>
      <c r="B9" s="66" t="s">
        <v>76</v>
      </c>
      <c r="C9" s="54">
        <v>12676544.03</v>
      </c>
      <c r="D9" s="54">
        <v>10553512.27</v>
      </c>
      <c r="E9" s="54">
        <v>10277821.71</v>
      </c>
      <c r="F9" s="54">
        <v>275690.56</v>
      </c>
      <c r="G9" s="54">
        <v>2123031.76</v>
      </c>
    </row>
    <row r="10" ht="22" customHeight="1" spans="1:7">
      <c r="A10" s="64" t="s">
        <v>77</v>
      </c>
      <c r="B10" s="64" t="s">
        <v>78</v>
      </c>
      <c r="C10" s="54">
        <v>1882984.8</v>
      </c>
      <c r="D10" s="54">
        <v>1699084.8</v>
      </c>
      <c r="E10" s="54">
        <v>1680484.8</v>
      </c>
      <c r="F10" s="54">
        <v>18600</v>
      </c>
      <c r="G10" s="54">
        <v>183900</v>
      </c>
    </row>
    <row r="11" ht="22" customHeight="1" spans="1:7">
      <c r="A11" s="65" t="s">
        <v>79</v>
      </c>
      <c r="B11" s="65" t="s">
        <v>80</v>
      </c>
      <c r="C11" s="54">
        <v>1699084.8</v>
      </c>
      <c r="D11" s="54">
        <v>1699084.8</v>
      </c>
      <c r="E11" s="54">
        <v>1680484.8</v>
      </c>
      <c r="F11" s="54">
        <v>18600</v>
      </c>
      <c r="G11" s="54"/>
    </row>
    <row r="12" ht="22" customHeight="1" spans="1:7">
      <c r="A12" s="66" t="s">
        <v>81</v>
      </c>
      <c r="B12" s="66" t="s">
        <v>82</v>
      </c>
      <c r="C12" s="54">
        <v>204600</v>
      </c>
      <c r="D12" s="54">
        <v>204600</v>
      </c>
      <c r="E12" s="54">
        <v>186000</v>
      </c>
      <c r="F12" s="54">
        <v>18600</v>
      </c>
      <c r="G12" s="54"/>
    </row>
    <row r="13" ht="22" customHeight="1" spans="1:7">
      <c r="A13" s="66" t="s">
        <v>83</v>
      </c>
      <c r="B13" s="66" t="s">
        <v>84</v>
      </c>
      <c r="C13" s="54">
        <v>1494484.8</v>
      </c>
      <c r="D13" s="54">
        <v>1494484.8</v>
      </c>
      <c r="E13" s="54">
        <v>1494484.8</v>
      </c>
      <c r="F13" s="54"/>
      <c r="G13" s="54"/>
    </row>
    <row r="14" ht="22" customHeight="1" spans="1:7">
      <c r="A14" s="65" t="s">
        <v>85</v>
      </c>
      <c r="B14" s="65" t="s">
        <v>86</v>
      </c>
      <c r="C14" s="54">
        <v>183900</v>
      </c>
      <c r="D14" s="54"/>
      <c r="E14" s="54"/>
      <c r="F14" s="54"/>
      <c r="G14" s="54">
        <v>183900</v>
      </c>
    </row>
    <row r="15" ht="22" customHeight="1" spans="1:7">
      <c r="A15" s="66" t="s">
        <v>87</v>
      </c>
      <c r="B15" s="66" t="s">
        <v>88</v>
      </c>
      <c r="C15" s="54">
        <v>183900</v>
      </c>
      <c r="D15" s="54"/>
      <c r="E15" s="54"/>
      <c r="F15" s="54"/>
      <c r="G15" s="54">
        <v>183900</v>
      </c>
    </row>
    <row r="16" ht="22" customHeight="1" spans="1:7">
      <c r="A16" s="64" t="s">
        <v>89</v>
      </c>
      <c r="B16" s="64" t="s">
        <v>90</v>
      </c>
      <c r="C16" s="54">
        <v>859737.64</v>
      </c>
      <c r="D16" s="54">
        <v>859737.64</v>
      </c>
      <c r="E16" s="54">
        <v>859737.64</v>
      </c>
      <c r="F16" s="54"/>
      <c r="G16" s="54"/>
    </row>
    <row r="17" ht="22" customHeight="1" spans="1:7">
      <c r="A17" s="65" t="s">
        <v>91</v>
      </c>
      <c r="B17" s="65" t="s">
        <v>92</v>
      </c>
      <c r="C17" s="54">
        <v>859737.64</v>
      </c>
      <c r="D17" s="54">
        <v>859737.64</v>
      </c>
      <c r="E17" s="54">
        <v>859737.64</v>
      </c>
      <c r="F17" s="54"/>
      <c r="G17" s="54"/>
    </row>
    <row r="18" ht="22" customHeight="1" spans="1:7">
      <c r="A18" s="66" t="s">
        <v>93</v>
      </c>
      <c r="B18" s="66" t="s">
        <v>94</v>
      </c>
      <c r="C18" s="54">
        <v>775263.99</v>
      </c>
      <c r="D18" s="54">
        <v>775263.99</v>
      </c>
      <c r="E18" s="54">
        <v>775263.99</v>
      </c>
      <c r="F18" s="54"/>
      <c r="G18" s="54"/>
    </row>
    <row r="19" ht="22" customHeight="1" spans="1:7">
      <c r="A19" s="66" t="s">
        <v>95</v>
      </c>
      <c r="B19" s="66" t="s">
        <v>96</v>
      </c>
      <c r="C19" s="54">
        <v>84473.65</v>
      </c>
      <c r="D19" s="54">
        <v>84473.65</v>
      </c>
      <c r="E19" s="54">
        <v>84473.65</v>
      </c>
      <c r="F19" s="54"/>
      <c r="G19" s="54"/>
    </row>
    <row r="20" ht="22" customHeight="1" spans="1:7">
      <c r="A20" s="64" t="s">
        <v>97</v>
      </c>
      <c r="B20" s="64" t="s">
        <v>98</v>
      </c>
      <c r="C20" s="54">
        <v>1155216</v>
      </c>
      <c r="D20" s="54">
        <v>1155216</v>
      </c>
      <c r="E20" s="54">
        <v>1155216</v>
      </c>
      <c r="F20" s="54"/>
      <c r="G20" s="54"/>
    </row>
    <row r="21" ht="22" customHeight="1" spans="1:7">
      <c r="A21" s="65" t="s">
        <v>99</v>
      </c>
      <c r="B21" s="65" t="s">
        <v>100</v>
      </c>
      <c r="C21" s="54">
        <v>1155216</v>
      </c>
      <c r="D21" s="54">
        <v>1155216</v>
      </c>
      <c r="E21" s="54">
        <v>1155216</v>
      </c>
      <c r="F21" s="54"/>
      <c r="G21" s="54"/>
    </row>
    <row r="22" ht="22" customHeight="1" spans="1:7">
      <c r="A22" s="66" t="s">
        <v>101</v>
      </c>
      <c r="B22" s="66" t="s">
        <v>102</v>
      </c>
      <c r="C22" s="54">
        <v>1155216</v>
      </c>
      <c r="D22" s="54">
        <v>1155216</v>
      </c>
      <c r="E22" s="54">
        <v>1155216</v>
      </c>
      <c r="F22" s="54"/>
      <c r="G22" s="54"/>
    </row>
    <row r="23" ht="22" customHeight="1" spans="1:7">
      <c r="A23" s="38" t="s">
        <v>103</v>
      </c>
      <c r="B23" s="38"/>
      <c r="C23" s="67">
        <v>16574482.47</v>
      </c>
      <c r="D23" s="67">
        <v>14267550.71</v>
      </c>
      <c r="E23" s="67">
        <v>13973260.15</v>
      </c>
      <c r="F23" s="67">
        <v>294290.56</v>
      </c>
      <c r="G23" s="67">
        <v>2306931.76</v>
      </c>
    </row>
  </sheetData>
  <mergeCells count="7">
    <mergeCell ref="A2:G2"/>
    <mergeCell ref="A3:C3"/>
    <mergeCell ref="A4:B4"/>
    <mergeCell ref="D4:F4"/>
    <mergeCell ref="A23:B23"/>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31" sqref="D31"/>
    </sheetView>
  </sheetViews>
  <sheetFormatPr defaultColWidth="8.85" defaultRowHeight="15" customHeight="1" outlineLevelCol="5"/>
  <cols>
    <col min="1" max="6" width="28.575" customWidth="1"/>
  </cols>
  <sheetData>
    <row r="1" ht="18.75" customHeight="1" spans="1:6">
      <c r="A1" s="55"/>
      <c r="B1" s="55"/>
      <c r="C1" s="56"/>
      <c r="D1" s="1"/>
      <c r="E1" s="1"/>
      <c r="F1" s="57" t="s">
        <v>121</v>
      </c>
    </row>
    <row r="2" ht="41.25" customHeight="1" spans="1:6">
      <c r="A2" s="58" t="s">
        <v>122</v>
      </c>
      <c r="B2" s="58"/>
      <c r="C2" s="58"/>
      <c r="D2" s="58"/>
      <c r="E2" s="58"/>
      <c r="F2" s="58"/>
    </row>
    <row r="3" ht="18.75" customHeight="1" spans="1:6">
      <c r="A3" s="4" t="str">
        <f>"单位名称："&amp;"元江哈尼族彝族傣族自治县因远中学"</f>
        <v>单位名称：元江哈尼族彝族傣族自治县因远中学</v>
      </c>
      <c r="B3" s="4"/>
      <c r="C3" s="4"/>
      <c r="D3" s="59"/>
      <c r="E3" s="1"/>
      <c r="F3" s="57" t="s">
        <v>29</v>
      </c>
    </row>
    <row r="4" ht="18.75" customHeight="1" spans="1:6">
      <c r="A4" s="12" t="s">
        <v>123</v>
      </c>
      <c r="B4" s="25" t="s">
        <v>124</v>
      </c>
      <c r="C4" s="25" t="s">
        <v>125</v>
      </c>
      <c r="D4" s="25"/>
      <c r="E4" s="25"/>
      <c r="F4" s="25" t="s">
        <v>126</v>
      </c>
    </row>
    <row r="5" ht="18.75" customHeight="1" spans="1:6">
      <c r="A5" s="12"/>
      <c r="B5" s="25"/>
      <c r="C5" s="25" t="s">
        <v>34</v>
      </c>
      <c r="D5" s="25" t="s">
        <v>127</v>
      </c>
      <c r="E5" s="25" t="s">
        <v>128</v>
      </c>
      <c r="F5" s="25"/>
    </row>
    <row r="6" ht="18.75" customHeight="1" spans="1:6">
      <c r="A6" s="60">
        <v>1</v>
      </c>
      <c r="B6" s="61">
        <v>2</v>
      </c>
      <c r="C6" s="60">
        <v>3</v>
      </c>
      <c r="D6" s="60">
        <v>4</v>
      </c>
      <c r="E6" s="60">
        <v>5</v>
      </c>
      <c r="F6" s="60">
        <v>6</v>
      </c>
    </row>
    <row r="7" ht="20.25" customHeight="1" spans="1:6">
      <c r="A7" s="62" t="s">
        <v>129</v>
      </c>
      <c r="B7" s="62" t="s">
        <v>129</v>
      </c>
      <c r="C7" s="62" t="s">
        <v>129</v>
      </c>
      <c r="D7" s="62" t="s">
        <v>129</v>
      </c>
      <c r="E7" s="62" t="s">
        <v>129</v>
      </c>
      <c r="F7" s="62" t="s">
        <v>129</v>
      </c>
    </row>
    <row r="9" customHeight="1" spans="1:6">
      <c r="A9" s="63" t="s">
        <v>130</v>
      </c>
      <c r="B9" s="63"/>
      <c r="C9" s="63"/>
      <c r="D9" s="63"/>
      <c r="E9" s="63"/>
      <c r="F9" s="63"/>
    </row>
  </sheetData>
  <mergeCells count="7">
    <mergeCell ref="A2:F2"/>
    <mergeCell ref="A3:C3"/>
    <mergeCell ref="C4:E4"/>
    <mergeCell ref="A9:F9"/>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A8" workbookViewId="0">
      <selection activeCell="I9" sqref="I9"/>
    </sheetView>
  </sheetViews>
  <sheetFormatPr defaultColWidth="8.85" defaultRowHeight="15" customHeight="1"/>
  <cols>
    <col min="1" max="1" width="28.575" customWidth="1"/>
    <col min="2" max="2" width="22.25" customWidth="1"/>
    <col min="3" max="3" width="25.625" customWidth="1"/>
    <col min="4" max="4" width="15.625" customWidth="1"/>
    <col min="5" max="5" width="30.25" customWidth="1"/>
    <col min="6" max="6" width="17.5" customWidth="1"/>
    <col min="7" max="7" width="24.75" customWidth="1"/>
    <col min="8" max="12" width="14.2833333333333" customWidth="1"/>
    <col min="13" max="23" width="12.75" customWidth="1"/>
  </cols>
  <sheetData>
    <row r="1" ht="18.75" customHeight="1" spans="1:23">
      <c r="A1" s="1"/>
      <c r="B1" s="1"/>
      <c r="C1" s="1"/>
      <c r="D1" s="1"/>
      <c r="E1" s="1"/>
      <c r="F1" s="1"/>
      <c r="G1" s="1"/>
      <c r="H1" s="1"/>
      <c r="I1" s="1"/>
      <c r="J1" s="1"/>
      <c r="K1" s="1"/>
      <c r="L1" s="2"/>
      <c r="M1" s="2"/>
      <c r="N1" s="2"/>
      <c r="O1" s="2"/>
      <c r="P1" s="2"/>
      <c r="Q1" s="2"/>
      <c r="R1" s="2"/>
      <c r="S1" s="2"/>
      <c r="T1" s="2"/>
      <c r="U1" s="2"/>
      <c r="V1" s="2"/>
      <c r="W1" s="2" t="s">
        <v>131</v>
      </c>
    </row>
    <row r="2" ht="45" customHeight="1" spans="1:23">
      <c r="A2" s="3" t="s">
        <v>132</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"单位名称："&amp;"元江哈尼族彝族傣族自治县因远中学"</f>
        <v>单位名称：元江哈尼族彝族傣族自治县因远中学</v>
      </c>
      <c r="B3" s="4"/>
      <c r="C3" s="4"/>
      <c r="D3" s="4"/>
      <c r="E3" s="4"/>
      <c r="F3" s="4"/>
      <c r="G3" s="4"/>
      <c r="H3" s="51"/>
      <c r="I3" s="51"/>
      <c r="J3" s="51"/>
      <c r="K3" s="51"/>
      <c r="L3" s="5"/>
      <c r="M3" s="5"/>
      <c r="N3" s="5"/>
      <c r="O3" s="5"/>
      <c r="P3" s="5"/>
      <c r="Q3" s="5"/>
      <c r="R3" s="5"/>
      <c r="S3" s="5"/>
      <c r="T3" s="5"/>
      <c r="U3" s="5"/>
      <c r="V3" s="5"/>
      <c r="W3" s="5" t="s">
        <v>29</v>
      </c>
    </row>
    <row r="4" ht="18.75" customHeight="1" spans="1:23">
      <c r="A4" s="52" t="s">
        <v>133</v>
      </c>
      <c r="B4" s="52" t="s">
        <v>134</v>
      </c>
      <c r="C4" s="52" t="s">
        <v>135</v>
      </c>
      <c r="D4" s="52" t="s">
        <v>136</v>
      </c>
      <c r="E4" s="52" t="s">
        <v>137</v>
      </c>
      <c r="F4" s="52" t="s">
        <v>138</v>
      </c>
      <c r="G4" s="52" t="s">
        <v>139</v>
      </c>
      <c r="H4" s="53" t="s">
        <v>32</v>
      </c>
      <c r="I4" s="53" t="s">
        <v>140</v>
      </c>
      <c r="J4" s="52"/>
      <c r="K4" s="52"/>
      <c r="L4" s="52"/>
      <c r="M4" s="52"/>
      <c r="N4" s="52" t="s">
        <v>141</v>
      </c>
      <c r="O4" s="52"/>
      <c r="P4" s="52"/>
      <c r="Q4" s="52" t="s">
        <v>38</v>
      </c>
      <c r="R4" s="52" t="s">
        <v>62</v>
      </c>
      <c r="S4" s="52"/>
      <c r="T4" s="52"/>
      <c r="U4" s="52"/>
      <c r="V4" s="52"/>
      <c r="W4" s="52"/>
    </row>
    <row r="5" ht="18.75" customHeight="1" spans="1:23">
      <c r="A5" s="52"/>
      <c r="B5" s="52"/>
      <c r="C5" s="52"/>
      <c r="D5" s="52"/>
      <c r="E5" s="52"/>
      <c r="F5" s="52"/>
      <c r="G5" s="52"/>
      <c r="H5" s="53" t="s">
        <v>142</v>
      </c>
      <c r="I5" s="53" t="s">
        <v>143</v>
      </c>
      <c r="J5" s="52" t="s">
        <v>36</v>
      </c>
      <c r="K5" s="52" t="s">
        <v>37</v>
      </c>
      <c r="L5" s="52"/>
      <c r="M5" s="52"/>
      <c r="N5" s="52" t="s">
        <v>141</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144</v>
      </c>
      <c r="J6" s="52" t="s">
        <v>145</v>
      </c>
      <c r="K6" s="52" t="s">
        <v>146</v>
      </c>
      <c r="L6" s="52" t="s">
        <v>147</v>
      </c>
      <c r="M6" s="52" t="s">
        <v>148</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22" customHeight="1" spans="1:23">
      <c r="A9" s="8" t="s">
        <v>56</v>
      </c>
      <c r="B9" s="8" t="s">
        <v>149</v>
      </c>
      <c r="C9" s="9" t="s">
        <v>150</v>
      </c>
      <c r="D9" s="8" t="s">
        <v>75</v>
      </c>
      <c r="E9" s="8" t="s">
        <v>76</v>
      </c>
      <c r="F9" s="8" t="s">
        <v>151</v>
      </c>
      <c r="G9" s="8" t="s">
        <v>152</v>
      </c>
      <c r="H9" s="54">
        <v>4037544</v>
      </c>
      <c r="I9" s="54">
        <v>4037544</v>
      </c>
      <c r="J9" s="54"/>
      <c r="K9" s="54"/>
      <c r="L9" s="54">
        <v>4037544</v>
      </c>
      <c r="M9" s="54"/>
      <c r="N9" s="54"/>
      <c r="O9" s="54"/>
      <c r="P9" s="54"/>
      <c r="Q9" s="54"/>
      <c r="R9" s="54"/>
      <c r="S9" s="54"/>
      <c r="T9" s="54"/>
      <c r="U9" s="54"/>
      <c r="V9" s="54"/>
      <c r="W9" s="54"/>
    </row>
    <row r="10" ht="22" customHeight="1" spans="1:23">
      <c r="A10" s="8" t="s">
        <v>56</v>
      </c>
      <c r="B10" s="8" t="s">
        <v>149</v>
      </c>
      <c r="C10" s="9" t="s">
        <v>150</v>
      </c>
      <c r="D10" s="8" t="s">
        <v>75</v>
      </c>
      <c r="E10" s="8" t="s">
        <v>76</v>
      </c>
      <c r="F10" s="8" t="s">
        <v>153</v>
      </c>
      <c r="G10" s="8" t="s">
        <v>154</v>
      </c>
      <c r="H10" s="54">
        <v>456000</v>
      </c>
      <c r="I10" s="54">
        <v>456000</v>
      </c>
      <c r="J10" s="54"/>
      <c r="K10" s="54"/>
      <c r="L10" s="54">
        <v>456000</v>
      </c>
      <c r="M10" s="54"/>
      <c r="N10" s="54"/>
      <c r="O10" s="54"/>
      <c r="P10" s="43"/>
      <c r="Q10" s="54"/>
      <c r="R10" s="54"/>
      <c r="S10" s="54"/>
      <c r="T10" s="54"/>
      <c r="U10" s="54"/>
      <c r="V10" s="54"/>
      <c r="W10" s="54"/>
    </row>
    <row r="11" ht="22" customHeight="1" spans="1:23">
      <c r="A11" s="8" t="s">
        <v>56</v>
      </c>
      <c r="B11" s="8" t="s">
        <v>149</v>
      </c>
      <c r="C11" s="9" t="s">
        <v>150</v>
      </c>
      <c r="D11" s="8" t="s">
        <v>75</v>
      </c>
      <c r="E11" s="8" t="s">
        <v>76</v>
      </c>
      <c r="F11" s="8" t="s">
        <v>153</v>
      </c>
      <c r="G11" s="8" t="s">
        <v>154</v>
      </c>
      <c r="H11" s="54">
        <v>419952</v>
      </c>
      <c r="I11" s="54">
        <v>419952</v>
      </c>
      <c r="J11" s="54"/>
      <c r="K11" s="54"/>
      <c r="L11" s="54">
        <v>419952</v>
      </c>
      <c r="M11" s="54"/>
      <c r="N11" s="54"/>
      <c r="O11" s="54"/>
      <c r="P11" s="43"/>
      <c r="Q11" s="54"/>
      <c r="R11" s="54"/>
      <c r="S11" s="54"/>
      <c r="T11" s="54"/>
      <c r="U11" s="54"/>
      <c r="V11" s="54"/>
      <c r="W11" s="54"/>
    </row>
    <row r="12" ht="22" customHeight="1" spans="1:23">
      <c r="A12" s="8" t="s">
        <v>56</v>
      </c>
      <c r="B12" s="8" t="s">
        <v>149</v>
      </c>
      <c r="C12" s="9" t="s">
        <v>150</v>
      </c>
      <c r="D12" s="8" t="s">
        <v>75</v>
      </c>
      <c r="E12" s="8" t="s">
        <v>76</v>
      </c>
      <c r="F12" s="8" t="s">
        <v>155</v>
      </c>
      <c r="G12" s="8" t="s">
        <v>156</v>
      </c>
      <c r="H12" s="54">
        <v>336462</v>
      </c>
      <c r="I12" s="54">
        <v>336462</v>
      </c>
      <c r="J12" s="54"/>
      <c r="K12" s="54"/>
      <c r="L12" s="54">
        <v>336462</v>
      </c>
      <c r="M12" s="54"/>
      <c r="N12" s="54"/>
      <c r="O12" s="54"/>
      <c r="P12" s="43"/>
      <c r="Q12" s="54"/>
      <c r="R12" s="54"/>
      <c r="S12" s="54"/>
      <c r="T12" s="54"/>
      <c r="U12" s="54"/>
      <c r="V12" s="54"/>
      <c r="W12" s="54"/>
    </row>
    <row r="13" ht="22" customHeight="1" spans="1:23">
      <c r="A13" s="8" t="s">
        <v>56</v>
      </c>
      <c r="B13" s="8" t="s">
        <v>149</v>
      </c>
      <c r="C13" s="9" t="s">
        <v>150</v>
      </c>
      <c r="D13" s="8" t="s">
        <v>75</v>
      </c>
      <c r="E13" s="8" t="s">
        <v>76</v>
      </c>
      <c r="F13" s="8" t="s">
        <v>155</v>
      </c>
      <c r="G13" s="8" t="s">
        <v>156</v>
      </c>
      <c r="H13" s="54">
        <v>22800</v>
      </c>
      <c r="I13" s="54">
        <v>22800</v>
      </c>
      <c r="J13" s="54"/>
      <c r="K13" s="54"/>
      <c r="L13" s="54">
        <v>22800</v>
      </c>
      <c r="M13" s="54"/>
      <c r="N13" s="54"/>
      <c r="O13" s="54"/>
      <c r="P13" s="43"/>
      <c r="Q13" s="54"/>
      <c r="R13" s="54"/>
      <c r="S13" s="54"/>
      <c r="T13" s="54"/>
      <c r="U13" s="54"/>
      <c r="V13" s="54"/>
      <c r="W13" s="54"/>
    </row>
    <row r="14" ht="22" customHeight="1" spans="1:23">
      <c r="A14" s="8" t="s">
        <v>56</v>
      </c>
      <c r="B14" s="8" t="s">
        <v>149</v>
      </c>
      <c r="C14" s="9" t="s">
        <v>150</v>
      </c>
      <c r="D14" s="8" t="s">
        <v>75</v>
      </c>
      <c r="E14" s="8" t="s">
        <v>76</v>
      </c>
      <c r="F14" s="8" t="s">
        <v>157</v>
      </c>
      <c r="G14" s="8" t="s">
        <v>158</v>
      </c>
      <c r="H14" s="54">
        <v>1291680</v>
      </c>
      <c r="I14" s="54">
        <v>1291680</v>
      </c>
      <c r="J14" s="54"/>
      <c r="K14" s="54"/>
      <c r="L14" s="54">
        <v>1291680</v>
      </c>
      <c r="M14" s="54"/>
      <c r="N14" s="54"/>
      <c r="O14" s="54"/>
      <c r="P14" s="43"/>
      <c r="Q14" s="54"/>
      <c r="R14" s="54"/>
      <c r="S14" s="54"/>
      <c r="T14" s="54"/>
      <c r="U14" s="54"/>
      <c r="V14" s="54"/>
      <c r="W14" s="54"/>
    </row>
    <row r="15" ht="22" customHeight="1" spans="1:23">
      <c r="A15" s="8" t="s">
        <v>56</v>
      </c>
      <c r="B15" s="8" t="s">
        <v>149</v>
      </c>
      <c r="C15" s="9" t="s">
        <v>150</v>
      </c>
      <c r="D15" s="8" t="s">
        <v>75</v>
      </c>
      <c r="E15" s="8" t="s">
        <v>76</v>
      </c>
      <c r="F15" s="8" t="s">
        <v>157</v>
      </c>
      <c r="G15" s="8" t="s">
        <v>158</v>
      </c>
      <c r="H15" s="54">
        <v>2280000</v>
      </c>
      <c r="I15" s="54">
        <v>2280000</v>
      </c>
      <c r="J15" s="54"/>
      <c r="K15" s="54"/>
      <c r="L15" s="54">
        <v>2280000</v>
      </c>
      <c r="M15" s="54"/>
      <c r="N15" s="54"/>
      <c r="O15" s="54"/>
      <c r="P15" s="43"/>
      <c r="Q15" s="54"/>
      <c r="R15" s="54"/>
      <c r="S15" s="54"/>
      <c r="T15" s="54"/>
      <c r="U15" s="54"/>
      <c r="V15" s="54"/>
      <c r="W15" s="54"/>
    </row>
    <row r="16" ht="22" customHeight="1" spans="1:23">
      <c r="A16" s="8" t="s">
        <v>56</v>
      </c>
      <c r="B16" s="8" t="s">
        <v>159</v>
      </c>
      <c r="C16" s="9" t="s">
        <v>160</v>
      </c>
      <c r="D16" s="8" t="s">
        <v>75</v>
      </c>
      <c r="E16" s="8" t="s">
        <v>76</v>
      </c>
      <c r="F16" s="8" t="s">
        <v>161</v>
      </c>
      <c r="G16" s="8" t="s">
        <v>162</v>
      </c>
      <c r="H16" s="54">
        <v>65383.71</v>
      </c>
      <c r="I16" s="54">
        <v>65383.71</v>
      </c>
      <c r="J16" s="54"/>
      <c r="K16" s="54"/>
      <c r="L16" s="54">
        <v>65383.71</v>
      </c>
      <c r="M16" s="54"/>
      <c r="N16" s="54"/>
      <c r="O16" s="54"/>
      <c r="P16" s="43"/>
      <c r="Q16" s="54"/>
      <c r="R16" s="54"/>
      <c r="S16" s="54"/>
      <c r="T16" s="54"/>
      <c r="U16" s="54"/>
      <c r="V16" s="54"/>
      <c r="W16" s="54"/>
    </row>
    <row r="17" ht="22" customHeight="1" spans="1:23">
      <c r="A17" s="8" t="s">
        <v>56</v>
      </c>
      <c r="B17" s="8" t="s">
        <v>159</v>
      </c>
      <c r="C17" s="9" t="s">
        <v>160</v>
      </c>
      <c r="D17" s="8" t="s">
        <v>83</v>
      </c>
      <c r="E17" s="8" t="s">
        <v>84</v>
      </c>
      <c r="F17" s="8" t="s">
        <v>163</v>
      </c>
      <c r="G17" s="8" t="s">
        <v>164</v>
      </c>
      <c r="H17" s="54">
        <v>1494484.8</v>
      </c>
      <c r="I17" s="54">
        <v>1494484.8</v>
      </c>
      <c r="J17" s="54"/>
      <c r="K17" s="54"/>
      <c r="L17" s="54">
        <v>1494484.8</v>
      </c>
      <c r="M17" s="54"/>
      <c r="N17" s="54"/>
      <c r="O17" s="54"/>
      <c r="P17" s="43"/>
      <c r="Q17" s="54"/>
      <c r="R17" s="54"/>
      <c r="S17" s="54"/>
      <c r="T17" s="54"/>
      <c r="U17" s="54"/>
      <c r="V17" s="54"/>
      <c r="W17" s="54"/>
    </row>
    <row r="18" ht="22" customHeight="1" spans="1:23">
      <c r="A18" s="8" t="s">
        <v>56</v>
      </c>
      <c r="B18" s="8" t="s">
        <v>159</v>
      </c>
      <c r="C18" s="9" t="s">
        <v>160</v>
      </c>
      <c r="D18" s="8" t="s">
        <v>93</v>
      </c>
      <c r="E18" s="8" t="s">
        <v>94</v>
      </c>
      <c r="F18" s="8" t="s">
        <v>165</v>
      </c>
      <c r="G18" s="8" t="s">
        <v>166</v>
      </c>
      <c r="H18" s="54">
        <v>775263.99</v>
      </c>
      <c r="I18" s="54">
        <v>775263.99</v>
      </c>
      <c r="J18" s="54"/>
      <c r="K18" s="54"/>
      <c r="L18" s="54">
        <v>775263.99</v>
      </c>
      <c r="M18" s="54"/>
      <c r="N18" s="54"/>
      <c r="O18" s="54"/>
      <c r="P18" s="43"/>
      <c r="Q18" s="54"/>
      <c r="R18" s="54"/>
      <c r="S18" s="54"/>
      <c r="T18" s="54"/>
      <c r="U18" s="54"/>
      <c r="V18" s="54"/>
      <c r="W18" s="54"/>
    </row>
    <row r="19" ht="22" customHeight="1" spans="1:23">
      <c r="A19" s="8" t="s">
        <v>56</v>
      </c>
      <c r="B19" s="8" t="s">
        <v>159</v>
      </c>
      <c r="C19" s="9" t="s">
        <v>160</v>
      </c>
      <c r="D19" s="8" t="s">
        <v>95</v>
      </c>
      <c r="E19" s="8" t="s">
        <v>96</v>
      </c>
      <c r="F19" s="8" t="s">
        <v>161</v>
      </c>
      <c r="G19" s="8" t="s">
        <v>162</v>
      </c>
      <c r="H19" s="54">
        <v>37771</v>
      </c>
      <c r="I19" s="54">
        <v>37771</v>
      </c>
      <c r="J19" s="54"/>
      <c r="K19" s="54"/>
      <c r="L19" s="54">
        <v>37771</v>
      </c>
      <c r="M19" s="54"/>
      <c r="N19" s="54"/>
      <c r="O19" s="54"/>
      <c r="P19" s="43"/>
      <c r="Q19" s="54"/>
      <c r="R19" s="54"/>
      <c r="S19" s="54"/>
      <c r="T19" s="54"/>
      <c r="U19" s="54"/>
      <c r="V19" s="54"/>
      <c r="W19" s="54"/>
    </row>
    <row r="20" ht="22" customHeight="1" spans="1:23">
      <c r="A20" s="8" t="s">
        <v>56</v>
      </c>
      <c r="B20" s="8" t="s">
        <v>159</v>
      </c>
      <c r="C20" s="9" t="s">
        <v>160</v>
      </c>
      <c r="D20" s="8" t="s">
        <v>95</v>
      </c>
      <c r="E20" s="8" t="s">
        <v>96</v>
      </c>
      <c r="F20" s="8" t="s">
        <v>161</v>
      </c>
      <c r="G20" s="8" t="s">
        <v>162</v>
      </c>
      <c r="H20" s="54">
        <v>46702.65</v>
      </c>
      <c r="I20" s="54">
        <v>46702.65</v>
      </c>
      <c r="J20" s="54"/>
      <c r="K20" s="54"/>
      <c r="L20" s="54">
        <v>46702.65</v>
      </c>
      <c r="M20" s="54"/>
      <c r="N20" s="54"/>
      <c r="O20" s="54"/>
      <c r="P20" s="43"/>
      <c r="Q20" s="54"/>
      <c r="R20" s="54"/>
      <c r="S20" s="54"/>
      <c r="T20" s="54"/>
      <c r="U20" s="54"/>
      <c r="V20" s="54"/>
      <c r="W20" s="54"/>
    </row>
    <row r="21" ht="22" customHeight="1" spans="1:23">
      <c r="A21" s="8" t="s">
        <v>56</v>
      </c>
      <c r="B21" s="8" t="s">
        <v>167</v>
      </c>
      <c r="C21" s="9" t="s">
        <v>102</v>
      </c>
      <c r="D21" s="8" t="s">
        <v>101</v>
      </c>
      <c r="E21" s="8" t="s">
        <v>102</v>
      </c>
      <c r="F21" s="8" t="s">
        <v>168</v>
      </c>
      <c r="G21" s="8" t="s">
        <v>102</v>
      </c>
      <c r="H21" s="54">
        <v>1155216</v>
      </c>
      <c r="I21" s="54">
        <v>1155216</v>
      </c>
      <c r="J21" s="54"/>
      <c r="K21" s="54"/>
      <c r="L21" s="54">
        <v>1155216</v>
      </c>
      <c r="M21" s="54"/>
      <c r="N21" s="54"/>
      <c r="O21" s="54"/>
      <c r="P21" s="43"/>
      <c r="Q21" s="54"/>
      <c r="R21" s="54"/>
      <c r="S21" s="54"/>
      <c r="T21" s="54"/>
      <c r="U21" s="54"/>
      <c r="V21" s="54"/>
      <c r="W21" s="54"/>
    </row>
    <row r="22" ht="22" customHeight="1" spans="1:23">
      <c r="A22" s="8" t="s">
        <v>56</v>
      </c>
      <c r="B22" s="8" t="s">
        <v>169</v>
      </c>
      <c r="C22" s="9" t="s">
        <v>170</v>
      </c>
      <c r="D22" s="8" t="s">
        <v>75</v>
      </c>
      <c r="E22" s="8" t="s">
        <v>76</v>
      </c>
      <c r="F22" s="8" t="s">
        <v>171</v>
      </c>
      <c r="G22" s="8" t="s">
        <v>170</v>
      </c>
      <c r="H22" s="54">
        <v>199690.56</v>
      </c>
      <c r="I22" s="54">
        <v>199690.56</v>
      </c>
      <c r="J22" s="54"/>
      <c r="K22" s="54"/>
      <c r="L22" s="54">
        <v>199690.56</v>
      </c>
      <c r="M22" s="54"/>
      <c r="N22" s="54"/>
      <c r="O22" s="54"/>
      <c r="P22" s="43"/>
      <c r="Q22" s="54"/>
      <c r="R22" s="54"/>
      <c r="S22" s="54"/>
      <c r="T22" s="54"/>
      <c r="U22" s="54"/>
      <c r="V22" s="54"/>
      <c r="W22" s="54"/>
    </row>
    <row r="23" ht="22" customHeight="1" spans="1:23">
      <c r="A23" s="8" t="s">
        <v>56</v>
      </c>
      <c r="B23" s="8" t="s">
        <v>172</v>
      </c>
      <c r="C23" s="9" t="s">
        <v>173</v>
      </c>
      <c r="D23" s="8" t="s">
        <v>81</v>
      </c>
      <c r="E23" s="8" t="s">
        <v>82</v>
      </c>
      <c r="F23" s="8" t="s">
        <v>174</v>
      </c>
      <c r="G23" s="8" t="s">
        <v>175</v>
      </c>
      <c r="H23" s="54">
        <v>18600</v>
      </c>
      <c r="I23" s="54">
        <v>18600</v>
      </c>
      <c r="J23" s="54"/>
      <c r="K23" s="54"/>
      <c r="L23" s="54">
        <v>18600</v>
      </c>
      <c r="M23" s="54"/>
      <c r="N23" s="54"/>
      <c r="O23" s="54"/>
      <c r="P23" s="43"/>
      <c r="Q23" s="54"/>
      <c r="R23" s="54"/>
      <c r="S23" s="54"/>
      <c r="T23" s="54"/>
      <c r="U23" s="54"/>
      <c r="V23" s="54"/>
      <c r="W23" s="54"/>
    </row>
    <row r="24" ht="22" customHeight="1" spans="1:23">
      <c r="A24" s="8" t="s">
        <v>56</v>
      </c>
      <c r="B24" s="8" t="s">
        <v>176</v>
      </c>
      <c r="C24" s="9" t="s">
        <v>177</v>
      </c>
      <c r="D24" s="8" t="s">
        <v>75</v>
      </c>
      <c r="E24" s="8" t="s">
        <v>76</v>
      </c>
      <c r="F24" s="8" t="s">
        <v>157</v>
      </c>
      <c r="G24" s="8" t="s">
        <v>158</v>
      </c>
      <c r="H24" s="54">
        <v>912912</v>
      </c>
      <c r="I24" s="54">
        <v>912912</v>
      </c>
      <c r="J24" s="54"/>
      <c r="K24" s="54"/>
      <c r="L24" s="54">
        <v>912912</v>
      </c>
      <c r="M24" s="54"/>
      <c r="N24" s="54"/>
      <c r="O24" s="54"/>
      <c r="P24" s="43"/>
      <c r="Q24" s="54"/>
      <c r="R24" s="54"/>
      <c r="S24" s="54"/>
      <c r="T24" s="54"/>
      <c r="U24" s="54"/>
      <c r="V24" s="54"/>
      <c r="W24" s="54"/>
    </row>
    <row r="25" ht="22" customHeight="1" spans="1:23">
      <c r="A25" s="8" t="s">
        <v>56</v>
      </c>
      <c r="B25" s="8" t="s">
        <v>176</v>
      </c>
      <c r="C25" s="9" t="s">
        <v>177</v>
      </c>
      <c r="D25" s="8" t="s">
        <v>75</v>
      </c>
      <c r="E25" s="8" t="s">
        <v>76</v>
      </c>
      <c r="F25" s="8" t="s">
        <v>157</v>
      </c>
      <c r="G25" s="8" t="s">
        <v>158</v>
      </c>
      <c r="H25" s="54">
        <v>272688</v>
      </c>
      <c r="I25" s="54">
        <v>272688</v>
      </c>
      <c r="J25" s="54"/>
      <c r="K25" s="54"/>
      <c r="L25" s="54">
        <v>272688</v>
      </c>
      <c r="M25" s="54"/>
      <c r="N25" s="54"/>
      <c r="O25" s="54"/>
      <c r="P25" s="43"/>
      <c r="Q25" s="54"/>
      <c r="R25" s="54"/>
      <c r="S25" s="54"/>
      <c r="T25" s="54"/>
      <c r="U25" s="54"/>
      <c r="V25" s="54"/>
      <c r="W25" s="54"/>
    </row>
    <row r="26" ht="22" customHeight="1" spans="1:23">
      <c r="A26" s="8" t="s">
        <v>56</v>
      </c>
      <c r="B26" s="8" t="s">
        <v>176</v>
      </c>
      <c r="C26" s="9" t="s">
        <v>177</v>
      </c>
      <c r="D26" s="8" t="s">
        <v>75</v>
      </c>
      <c r="E26" s="8" t="s">
        <v>76</v>
      </c>
      <c r="F26" s="8" t="s">
        <v>157</v>
      </c>
      <c r="G26" s="8" t="s">
        <v>158</v>
      </c>
      <c r="H26" s="54">
        <v>182400</v>
      </c>
      <c r="I26" s="54">
        <v>182400</v>
      </c>
      <c r="J26" s="54"/>
      <c r="K26" s="54"/>
      <c r="L26" s="54">
        <v>182400</v>
      </c>
      <c r="M26" s="54"/>
      <c r="N26" s="54"/>
      <c r="O26" s="54"/>
      <c r="P26" s="43"/>
      <c r="Q26" s="54"/>
      <c r="R26" s="54"/>
      <c r="S26" s="54"/>
      <c r="T26" s="54"/>
      <c r="U26" s="54"/>
      <c r="V26" s="54"/>
      <c r="W26" s="54"/>
    </row>
    <row r="27" ht="22" customHeight="1" spans="1:23">
      <c r="A27" s="8" t="s">
        <v>56</v>
      </c>
      <c r="B27" s="8" t="s">
        <v>178</v>
      </c>
      <c r="C27" s="9" t="s">
        <v>179</v>
      </c>
      <c r="D27" s="8" t="s">
        <v>81</v>
      </c>
      <c r="E27" s="8" t="s">
        <v>82</v>
      </c>
      <c r="F27" s="8" t="s">
        <v>180</v>
      </c>
      <c r="G27" s="8" t="s">
        <v>181</v>
      </c>
      <c r="H27" s="54">
        <v>186000</v>
      </c>
      <c r="I27" s="54">
        <v>186000</v>
      </c>
      <c r="J27" s="54"/>
      <c r="K27" s="54"/>
      <c r="L27" s="54">
        <v>186000</v>
      </c>
      <c r="M27" s="54"/>
      <c r="N27" s="54"/>
      <c r="O27" s="54"/>
      <c r="P27" s="43"/>
      <c r="Q27" s="54"/>
      <c r="R27" s="54"/>
      <c r="S27" s="54"/>
      <c r="T27" s="54"/>
      <c r="U27" s="54"/>
      <c r="V27" s="54"/>
      <c r="W27" s="54"/>
    </row>
    <row r="28" ht="22" customHeight="1" spans="1:23">
      <c r="A28" s="8" t="s">
        <v>56</v>
      </c>
      <c r="B28" s="8" t="s">
        <v>182</v>
      </c>
      <c r="C28" s="9" t="s">
        <v>183</v>
      </c>
      <c r="D28" s="8" t="s">
        <v>75</v>
      </c>
      <c r="E28" s="8" t="s">
        <v>76</v>
      </c>
      <c r="F28" s="8" t="s">
        <v>184</v>
      </c>
      <c r="G28" s="8" t="s">
        <v>183</v>
      </c>
      <c r="H28" s="54">
        <v>76000</v>
      </c>
      <c r="I28" s="54">
        <v>76000</v>
      </c>
      <c r="J28" s="54"/>
      <c r="K28" s="54"/>
      <c r="L28" s="54">
        <v>76000</v>
      </c>
      <c r="M28" s="54"/>
      <c r="N28" s="54"/>
      <c r="O28" s="54"/>
      <c r="P28" s="43"/>
      <c r="Q28" s="54"/>
      <c r="R28" s="54"/>
      <c r="S28" s="54"/>
      <c r="T28" s="54"/>
      <c r="U28" s="54"/>
      <c r="V28" s="54"/>
      <c r="W28" s="54"/>
    </row>
    <row r="29" ht="22" customHeight="1" spans="1:23">
      <c r="A29" s="8" t="s">
        <v>56</v>
      </c>
      <c r="B29" s="8" t="s">
        <v>185</v>
      </c>
      <c r="C29" s="9" t="s">
        <v>186</v>
      </c>
      <c r="D29" s="8" t="s">
        <v>75</v>
      </c>
      <c r="E29" s="8" t="s">
        <v>76</v>
      </c>
      <c r="F29" s="8" t="s">
        <v>187</v>
      </c>
      <c r="G29" s="8" t="s">
        <v>188</v>
      </c>
      <c r="H29" s="54">
        <v>600000</v>
      </c>
      <c r="I29" s="54"/>
      <c r="J29" s="54"/>
      <c r="K29" s="54"/>
      <c r="L29" s="54"/>
      <c r="M29" s="54"/>
      <c r="N29" s="54"/>
      <c r="O29" s="54"/>
      <c r="P29" s="43"/>
      <c r="Q29" s="54"/>
      <c r="R29" s="54">
        <v>600000</v>
      </c>
      <c r="S29" s="54"/>
      <c r="T29" s="54"/>
      <c r="U29" s="54"/>
      <c r="V29" s="54"/>
      <c r="W29" s="54">
        <v>600000</v>
      </c>
    </row>
    <row r="30" ht="22" customHeight="1" spans="1:23">
      <c r="A30" s="11" t="s">
        <v>32</v>
      </c>
      <c r="B30" s="11"/>
      <c r="C30" s="11"/>
      <c r="D30" s="11"/>
      <c r="E30" s="11"/>
      <c r="F30" s="11"/>
      <c r="G30" s="11"/>
      <c r="H30" s="54">
        <v>14867550.71</v>
      </c>
      <c r="I30" s="54">
        <v>14267550.71</v>
      </c>
      <c r="J30" s="54"/>
      <c r="K30" s="54"/>
      <c r="L30" s="54">
        <v>14267550.71</v>
      </c>
      <c r="M30" s="54"/>
      <c r="N30" s="54"/>
      <c r="O30" s="54"/>
      <c r="P30" s="54"/>
      <c r="Q30" s="54"/>
      <c r="R30" s="54">
        <v>600000</v>
      </c>
      <c r="S30" s="54"/>
      <c r="T30" s="54"/>
      <c r="U30" s="54"/>
      <c r="V30" s="54"/>
      <c r="W30" s="54">
        <v>600000</v>
      </c>
    </row>
  </sheetData>
  <mergeCells count="30">
    <mergeCell ref="A2:W2"/>
    <mergeCell ref="A3:G3"/>
    <mergeCell ref="I4:W4"/>
    <mergeCell ref="I5:M5"/>
    <mergeCell ref="N5:P5"/>
    <mergeCell ref="R5:W5"/>
    <mergeCell ref="A30:G3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32"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workbookViewId="0">
      <selection activeCell="A9" sqref="$A9:$XFD27"/>
    </sheetView>
  </sheetViews>
  <sheetFormatPr defaultColWidth="8.85" defaultRowHeight="15" customHeight="1"/>
  <cols>
    <col min="1" max="1" width="15" customWidth="1"/>
    <col min="2" max="2" width="21.5" customWidth="1"/>
    <col min="3" max="4" width="28.575" customWidth="1"/>
    <col min="5" max="5" width="15.75" customWidth="1"/>
    <col min="6" max="6" width="17.875" customWidth="1"/>
    <col min="7" max="7" width="12.5" customWidth="1"/>
    <col min="8" max="8" width="16.125" customWidth="1"/>
    <col min="9" max="11" width="14.2833333333333" customWidth="1"/>
    <col min="12" max="23" width="13.375" customWidth="1"/>
  </cols>
  <sheetData>
    <row r="1" ht="18.75" customHeight="1" spans="1:23">
      <c r="A1" s="1"/>
      <c r="B1" s="1"/>
      <c r="C1" s="1"/>
      <c r="D1" s="1"/>
      <c r="E1" s="1"/>
      <c r="F1" s="1"/>
      <c r="G1" s="1"/>
      <c r="H1" s="1"/>
      <c r="I1" s="1"/>
      <c r="J1" s="1"/>
      <c r="K1" s="1"/>
      <c r="L1" s="1"/>
      <c r="M1" s="1"/>
      <c r="N1" s="2"/>
      <c r="O1" s="2"/>
      <c r="P1" s="2"/>
      <c r="Q1" s="2"/>
      <c r="R1" s="2"/>
      <c r="S1" s="2"/>
      <c r="T1" s="2"/>
      <c r="U1" s="2"/>
      <c r="V1" s="2"/>
      <c r="W1" s="2" t="s">
        <v>189</v>
      </c>
    </row>
    <row r="2" ht="45" customHeight="1" spans="1:23">
      <c r="A2" s="3" t="s">
        <v>190</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"单位名称："&amp;"元江哈尼族彝族傣族自治县因远中学"</f>
        <v>单位名称：元江哈尼族彝族傣族自治县因远中学</v>
      </c>
      <c r="B3" s="4"/>
      <c r="C3" s="4"/>
      <c r="D3" s="4"/>
      <c r="E3" s="4"/>
      <c r="F3" s="4"/>
      <c r="G3" s="4"/>
      <c r="H3" s="4"/>
      <c r="I3" s="51"/>
      <c r="J3" s="51"/>
      <c r="K3" s="51"/>
      <c r="L3" s="51"/>
      <c r="M3" s="51"/>
      <c r="N3" s="5"/>
      <c r="O3" s="5"/>
      <c r="P3" s="5"/>
      <c r="Q3" s="5"/>
      <c r="R3" s="5"/>
      <c r="S3" s="5"/>
      <c r="T3" s="5"/>
      <c r="U3" s="5"/>
      <c r="V3" s="5"/>
      <c r="W3" s="5" t="s">
        <v>29</v>
      </c>
    </row>
    <row r="4" ht="18.75" customHeight="1" spans="1:23">
      <c r="A4" s="12" t="s">
        <v>191</v>
      </c>
      <c r="B4" s="12" t="s">
        <v>134</v>
      </c>
      <c r="C4" s="12" t="s">
        <v>135</v>
      </c>
      <c r="D4" s="12" t="s">
        <v>192</v>
      </c>
      <c r="E4" s="12" t="s">
        <v>136</v>
      </c>
      <c r="F4" s="12" t="s">
        <v>137</v>
      </c>
      <c r="G4" s="12" t="s">
        <v>193</v>
      </c>
      <c r="H4" s="12" t="s">
        <v>139</v>
      </c>
      <c r="I4" s="25" t="s">
        <v>32</v>
      </c>
      <c r="J4" s="25" t="s">
        <v>194</v>
      </c>
      <c r="K4" s="12"/>
      <c r="L4" s="12"/>
      <c r="M4" s="12"/>
      <c r="N4" s="12" t="s">
        <v>141</v>
      </c>
      <c r="O4" s="12"/>
      <c r="P4" s="12"/>
      <c r="Q4" s="12" t="s">
        <v>38</v>
      </c>
      <c r="R4" s="12" t="s">
        <v>62</v>
      </c>
      <c r="S4" s="12"/>
      <c r="T4" s="12"/>
      <c r="U4" s="12"/>
      <c r="V4" s="12"/>
      <c r="W4" s="12"/>
    </row>
    <row r="5" ht="18.75" customHeight="1" spans="1:23">
      <c r="A5" s="12"/>
      <c r="B5" s="12"/>
      <c r="C5" s="12"/>
      <c r="D5" s="12"/>
      <c r="E5" s="12"/>
      <c r="F5" s="12"/>
      <c r="G5" s="12"/>
      <c r="H5" s="12"/>
      <c r="I5" s="25" t="s">
        <v>142</v>
      </c>
      <c r="J5" s="25"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5"/>
      <c r="J6" s="25"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5"/>
      <c r="J7" s="25" t="s">
        <v>34</v>
      </c>
      <c r="K7" s="12" t="s">
        <v>195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1" customHeight="1" spans="1:23">
      <c r="A9" s="8"/>
      <c r="B9" s="8"/>
      <c r="C9" s="9" t="s">
        <v>196</v>
      </c>
      <c r="D9" s="8"/>
      <c r="E9" s="8"/>
      <c r="F9" s="8"/>
      <c r="G9" s="8"/>
      <c r="H9" s="8"/>
      <c r="I9" s="10">
        <v>164081.76</v>
      </c>
      <c r="J9" s="10">
        <v>164081.76</v>
      </c>
      <c r="K9" s="10">
        <v>164081.76</v>
      </c>
      <c r="L9" s="10"/>
      <c r="M9" s="10"/>
      <c r="N9" s="10"/>
      <c r="O9" s="10"/>
      <c r="P9" s="10"/>
      <c r="Q9" s="10"/>
      <c r="R9" s="10"/>
      <c r="S9" s="10"/>
      <c r="T9" s="10"/>
      <c r="U9" s="10"/>
      <c r="V9" s="10"/>
      <c r="W9" s="10"/>
    </row>
    <row r="10" ht="21" customHeight="1" spans="1:23">
      <c r="A10" s="8" t="s">
        <v>197</v>
      </c>
      <c r="B10" s="8" t="s">
        <v>198</v>
      </c>
      <c r="C10" s="9" t="s">
        <v>196</v>
      </c>
      <c r="D10" s="8" t="s">
        <v>56</v>
      </c>
      <c r="E10" s="8" t="s">
        <v>75</v>
      </c>
      <c r="F10" s="8" t="s">
        <v>76</v>
      </c>
      <c r="G10" s="8" t="s">
        <v>199</v>
      </c>
      <c r="H10" s="8" t="s">
        <v>200</v>
      </c>
      <c r="I10" s="10">
        <v>432</v>
      </c>
      <c r="J10" s="10">
        <v>432</v>
      </c>
      <c r="K10" s="10">
        <v>432</v>
      </c>
      <c r="L10" s="10"/>
      <c r="M10" s="10"/>
      <c r="N10" s="10"/>
      <c r="O10" s="10"/>
      <c r="P10" s="10"/>
      <c r="Q10" s="10"/>
      <c r="R10" s="10"/>
      <c r="S10" s="10"/>
      <c r="T10" s="10"/>
      <c r="U10" s="10"/>
      <c r="V10" s="10"/>
      <c r="W10" s="10"/>
    </row>
    <row r="11" ht="21" customHeight="1" spans="1:23">
      <c r="A11" s="8" t="s">
        <v>197</v>
      </c>
      <c r="B11" s="8" t="s">
        <v>198</v>
      </c>
      <c r="C11" s="9" t="s">
        <v>196</v>
      </c>
      <c r="D11" s="8" t="s">
        <v>56</v>
      </c>
      <c r="E11" s="8" t="s">
        <v>75</v>
      </c>
      <c r="F11" s="8" t="s">
        <v>76</v>
      </c>
      <c r="G11" s="8" t="s">
        <v>199</v>
      </c>
      <c r="H11" s="8" t="s">
        <v>200</v>
      </c>
      <c r="I11" s="10">
        <v>5407.2</v>
      </c>
      <c r="J11" s="10">
        <v>5407.2</v>
      </c>
      <c r="K11" s="10">
        <v>5407.2</v>
      </c>
      <c r="L11" s="10"/>
      <c r="M11" s="10"/>
      <c r="N11" s="10"/>
      <c r="O11" s="10"/>
      <c r="P11" s="43"/>
      <c r="Q11" s="10"/>
      <c r="R11" s="10"/>
      <c r="S11" s="10"/>
      <c r="T11" s="10"/>
      <c r="U11" s="10"/>
      <c r="V11" s="10"/>
      <c r="W11" s="10"/>
    </row>
    <row r="12" ht="21" customHeight="1" spans="1:23">
      <c r="A12" s="8" t="s">
        <v>197</v>
      </c>
      <c r="B12" s="8" t="s">
        <v>198</v>
      </c>
      <c r="C12" s="9" t="s">
        <v>196</v>
      </c>
      <c r="D12" s="8" t="s">
        <v>56</v>
      </c>
      <c r="E12" s="8" t="s">
        <v>75</v>
      </c>
      <c r="F12" s="8" t="s">
        <v>76</v>
      </c>
      <c r="G12" s="8" t="s">
        <v>199</v>
      </c>
      <c r="H12" s="8" t="s">
        <v>200</v>
      </c>
      <c r="I12" s="10">
        <v>16942.56</v>
      </c>
      <c r="J12" s="10">
        <v>16942.56</v>
      </c>
      <c r="K12" s="10">
        <v>16942.56</v>
      </c>
      <c r="L12" s="10"/>
      <c r="M12" s="10"/>
      <c r="N12" s="10"/>
      <c r="O12" s="10"/>
      <c r="P12" s="43"/>
      <c r="Q12" s="10"/>
      <c r="R12" s="10"/>
      <c r="S12" s="10"/>
      <c r="T12" s="10"/>
      <c r="U12" s="10"/>
      <c r="V12" s="10"/>
      <c r="W12" s="10"/>
    </row>
    <row r="13" ht="21" customHeight="1" spans="1:23">
      <c r="A13" s="8" t="s">
        <v>197</v>
      </c>
      <c r="B13" s="8" t="s">
        <v>198</v>
      </c>
      <c r="C13" s="9" t="s">
        <v>196</v>
      </c>
      <c r="D13" s="8" t="s">
        <v>56</v>
      </c>
      <c r="E13" s="8" t="s">
        <v>75</v>
      </c>
      <c r="F13" s="8" t="s">
        <v>76</v>
      </c>
      <c r="G13" s="8" t="s">
        <v>201</v>
      </c>
      <c r="H13" s="8" t="s">
        <v>202</v>
      </c>
      <c r="I13" s="10">
        <v>53100</v>
      </c>
      <c r="J13" s="10">
        <v>53100</v>
      </c>
      <c r="K13" s="10">
        <v>53100</v>
      </c>
      <c r="L13" s="10"/>
      <c r="M13" s="10"/>
      <c r="N13" s="10"/>
      <c r="O13" s="10"/>
      <c r="P13" s="43"/>
      <c r="Q13" s="10"/>
      <c r="R13" s="10"/>
      <c r="S13" s="10"/>
      <c r="T13" s="10"/>
      <c r="U13" s="10"/>
      <c r="V13" s="10"/>
      <c r="W13" s="10"/>
    </row>
    <row r="14" ht="21" customHeight="1" spans="1:23">
      <c r="A14" s="8" t="s">
        <v>197</v>
      </c>
      <c r="B14" s="8" t="s">
        <v>198</v>
      </c>
      <c r="C14" s="9" t="s">
        <v>196</v>
      </c>
      <c r="D14" s="8" t="s">
        <v>56</v>
      </c>
      <c r="E14" s="8" t="s">
        <v>75</v>
      </c>
      <c r="F14" s="8" t="s">
        <v>76</v>
      </c>
      <c r="G14" s="8" t="s">
        <v>201</v>
      </c>
      <c r="H14" s="8" t="s">
        <v>202</v>
      </c>
      <c r="I14" s="10">
        <v>88200</v>
      </c>
      <c r="J14" s="10">
        <v>88200</v>
      </c>
      <c r="K14" s="10">
        <v>88200</v>
      </c>
      <c r="L14" s="10"/>
      <c r="M14" s="10"/>
      <c r="N14" s="10"/>
      <c r="O14" s="10"/>
      <c r="P14" s="43"/>
      <c r="Q14" s="10"/>
      <c r="R14" s="10"/>
      <c r="S14" s="10"/>
      <c r="T14" s="10"/>
      <c r="U14" s="10"/>
      <c r="V14" s="10"/>
      <c r="W14" s="10"/>
    </row>
    <row r="15" ht="21" customHeight="1" spans="1:23">
      <c r="A15" s="43"/>
      <c r="B15" s="43"/>
      <c r="C15" s="9" t="s">
        <v>203</v>
      </c>
      <c r="D15" s="43"/>
      <c r="E15" s="43"/>
      <c r="F15" s="43"/>
      <c r="G15" s="43"/>
      <c r="H15" s="43"/>
      <c r="I15" s="10">
        <v>74000</v>
      </c>
      <c r="J15" s="10"/>
      <c r="K15" s="10"/>
      <c r="L15" s="10"/>
      <c r="M15" s="10"/>
      <c r="N15" s="10"/>
      <c r="O15" s="10"/>
      <c r="P15" s="43"/>
      <c r="Q15" s="10"/>
      <c r="R15" s="10">
        <v>74000</v>
      </c>
      <c r="S15" s="10"/>
      <c r="T15" s="10"/>
      <c r="U15" s="10"/>
      <c r="V15" s="10"/>
      <c r="W15" s="10">
        <v>74000</v>
      </c>
    </row>
    <row r="16" ht="21" customHeight="1" spans="1:23">
      <c r="A16" s="8" t="s">
        <v>204</v>
      </c>
      <c r="B16" s="8" t="s">
        <v>205</v>
      </c>
      <c r="C16" s="9" t="s">
        <v>203</v>
      </c>
      <c r="D16" s="8" t="s">
        <v>56</v>
      </c>
      <c r="E16" s="8" t="s">
        <v>75</v>
      </c>
      <c r="F16" s="8" t="s">
        <v>76</v>
      </c>
      <c r="G16" s="8" t="s">
        <v>199</v>
      </c>
      <c r="H16" s="8" t="s">
        <v>200</v>
      </c>
      <c r="I16" s="10">
        <v>10000</v>
      </c>
      <c r="J16" s="10"/>
      <c r="K16" s="10"/>
      <c r="L16" s="10"/>
      <c r="M16" s="10"/>
      <c r="N16" s="10"/>
      <c r="O16" s="10"/>
      <c r="P16" s="43"/>
      <c r="Q16" s="10"/>
      <c r="R16" s="10">
        <v>10000</v>
      </c>
      <c r="S16" s="10"/>
      <c r="T16" s="10"/>
      <c r="U16" s="10"/>
      <c r="V16" s="10"/>
      <c r="W16" s="10">
        <v>10000</v>
      </c>
    </row>
    <row r="17" ht="21" customHeight="1" spans="1:23">
      <c r="A17" s="8" t="s">
        <v>204</v>
      </c>
      <c r="B17" s="8" t="s">
        <v>205</v>
      </c>
      <c r="C17" s="9" t="s">
        <v>203</v>
      </c>
      <c r="D17" s="8" t="s">
        <v>56</v>
      </c>
      <c r="E17" s="8" t="s">
        <v>75</v>
      </c>
      <c r="F17" s="8" t="s">
        <v>76</v>
      </c>
      <c r="G17" s="8" t="s">
        <v>199</v>
      </c>
      <c r="H17" s="8" t="s">
        <v>200</v>
      </c>
      <c r="I17" s="10">
        <v>40000</v>
      </c>
      <c r="J17" s="10"/>
      <c r="K17" s="10"/>
      <c r="L17" s="10"/>
      <c r="M17" s="10"/>
      <c r="N17" s="10"/>
      <c r="O17" s="10"/>
      <c r="P17" s="43"/>
      <c r="Q17" s="10"/>
      <c r="R17" s="10">
        <v>40000</v>
      </c>
      <c r="S17" s="10"/>
      <c r="T17" s="10"/>
      <c r="U17" s="10"/>
      <c r="V17" s="10"/>
      <c r="W17" s="10">
        <v>40000</v>
      </c>
    </row>
    <row r="18" ht="21" customHeight="1" spans="1:23">
      <c r="A18" s="8" t="s">
        <v>204</v>
      </c>
      <c r="B18" s="8" t="s">
        <v>205</v>
      </c>
      <c r="C18" s="9" t="s">
        <v>203</v>
      </c>
      <c r="D18" s="8" t="s">
        <v>56</v>
      </c>
      <c r="E18" s="8" t="s">
        <v>75</v>
      </c>
      <c r="F18" s="8" t="s">
        <v>76</v>
      </c>
      <c r="G18" s="8" t="s">
        <v>206</v>
      </c>
      <c r="H18" s="8" t="s">
        <v>207</v>
      </c>
      <c r="I18" s="10">
        <v>20000</v>
      </c>
      <c r="J18" s="10"/>
      <c r="K18" s="10"/>
      <c r="L18" s="10"/>
      <c r="M18" s="10"/>
      <c r="N18" s="10"/>
      <c r="O18" s="10"/>
      <c r="P18" s="43"/>
      <c r="Q18" s="10"/>
      <c r="R18" s="10">
        <v>20000</v>
      </c>
      <c r="S18" s="10"/>
      <c r="T18" s="10"/>
      <c r="U18" s="10"/>
      <c r="V18" s="10"/>
      <c r="W18" s="10">
        <v>20000</v>
      </c>
    </row>
    <row r="19" ht="21" customHeight="1" spans="1:23">
      <c r="A19" s="8" t="s">
        <v>204</v>
      </c>
      <c r="B19" s="8" t="s">
        <v>205</v>
      </c>
      <c r="C19" s="9" t="s">
        <v>203</v>
      </c>
      <c r="D19" s="8" t="s">
        <v>56</v>
      </c>
      <c r="E19" s="8" t="s">
        <v>75</v>
      </c>
      <c r="F19" s="8" t="s">
        <v>76</v>
      </c>
      <c r="G19" s="8" t="s">
        <v>208</v>
      </c>
      <c r="H19" s="8" t="s">
        <v>209</v>
      </c>
      <c r="I19" s="10">
        <v>2000</v>
      </c>
      <c r="J19" s="10"/>
      <c r="K19" s="10"/>
      <c r="L19" s="10"/>
      <c r="M19" s="10"/>
      <c r="N19" s="10"/>
      <c r="O19" s="10"/>
      <c r="P19" s="43"/>
      <c r="Q19" s="10"/>
      <c r="R19" s="10">
        <v>2000</v>
      </c>
      <c r="S19" s="10"/>
      <c r="T19" s="10"/>
      <c r="U19" s="10"/>
      <c r="V19" s="10"/>
      <c r="W19" s="10">
        <v>2000</v>
      </c>
    </row>
    <row r="20" ht="21" customHeight="1" spans="1:23">
      <c r="A20" s="8" t="s">
        <v>204</v>
      </c>
      <c r="B20" s="8" t="s">
        <v>205</v>
      </c>
      <c r="C20" s="9" t="s">
        <v>203</v>
      </c>
      <c r="D20" s="8" t="s">
        <v>56</v>
      </c>
      <c r="E20" s="8" t="s">
        <v>75</v>
      </c>
      <c r="F20" s="8" t="s">
        <v>76</v>
      </c>
      <c r="G20" s="8" t="s">
        <v>210</v>
      </c>
      <c r="H20" s="8" t="s">
        <v>69</v>
      </c>
      <c r="I20" s="10">
        <v>2000</v>
      </c>
      <c r="J20" s="10"/>
      <c r="K20" s="10"/>
      <c r="L20" s="10"/>
      <c r="M20" s="10"/>
      <c r="N20" s="10"/>
      <c r="O20" s="10"/>
      <c r="P20" s="43"/>
      <c r="Q20" s="10"/>
      <c r="R20" s="10">
        <v>2000</v>
      </c>
      <c r="S20" s="10"/>
      <c r="T20" s="10"/>
      <c r="U20" s="10"/>
      <c r="V20" s="10"/>
      <c r="W20" s="10">
        <v>2000</v>
      </c>
    </row>
    <row r="21" ht="21" customHeight="1" spans="1:23">
      <c r="A21" s="43"/>
      <c r="B21" s="43"/>
      <c r="C21" s="9" t="s">
        <v>211</v>
      </c>
      <c r="D21" s="43"/>
      <c r="E21" s="43"/>
      <c r="F21" s="43"/>
      <c r="G21" s="43"/>
      <c r="H21" s="43"/>
      <c r="I21" s="10">
        <v>1958950</v>
      </c>
      <c r="J21" s="10">
        <v>1958950</v>
      </c>
      <c r="K21" s="10">
        <v>1958950</v>
      </c>
      <c r="L21" s="10"/>
      <c r="M21" s="10"/>
      <c r="N21" s="10"/>
      <c r="O21" s="10"/>
      <c r="P21" s="43"/>
      <c r="Q21" s="10"/>
      <c r="R21" s="10"/>
      <c r="S21" s="10"/>
      <c r="T21" s="10"/>
      <c r="U21" s="10"/>
      <c r="V21" s="10"/>
      <c r="W21" s="10"/>
    </row>
    <row r="22" ht="21" customHeight="1" spans="1:23">
      <c r="A22" s="8" t="s">
        <v>204</v>
      </c>
      <c r="B22" s="8" t="s">
        <v>212</v>
      </c>
      <c r="C22" s="9" t="s">
        <v>211</v>
      </c>
      <c r="D22" s="8" t="s">
        <v>56</v>
      </c>
      <c r="E22" s="8" t="s">
        <v>75</v>
      </c>
      <c r="F22" s="8" t="s">
        <v>76</v>
      </c>
      <c r="G22" s="8" t="s">
        <v>201</v>
      </c>
      <c r="H22" s="8" t="s">
        <v>202</v>
      </c>
      <c r="I22" s="10">
        <v>1958950</v>
      </c>
      <c r="J22" s="10">
        <v>1958950</v>
      </c>
      <c r="K22" s="10">
        <v>1958950</v>
      </c>
      <c r="L22" s="10"/>
      <c r="M22" s="10"/>
      <c r="N22" s="10"/>
      <c r="O22" s="10"/>
      <c r="P22" s="43"/>
      <c r="Q22" s="10"/>
      <c r="R22" s="10"/>
      <c r="S22" s="10"/>
      <c r="T22" s="10"/>
      <c r="U22" s="10"/>
      <c r="V22" s="10"/>
      <c r="W22" s="10"/>
    </row>
    <row r="23" ht="21" customHeight="1" spans="1:23">
      <c r="A23" s="43"/>
      <c r="B23" s="43"/>
      <c r="C23" s="9" t="s">
        <v>213</v>
      </c>
      <c r="D23" s="43"/>
      <c r="E23" s="43"/>
      <c r="F23" s="43"/>
      <c r="G23" s="43"/>
      <c r="H23" s="43"/>
      <c r="I23" s="10">
        <v>157800</v>
      </c>
      <c r="J23" s="10">
        <v>157800</v>
      </c>
      <c r="K23" s="10">
        <v>157800</v>
      </c>
      <c r="L23" s="10"/>
      <c r="M23" s="10"/>
      <c r="N23" s="10"/>
      <c r="O23" s="10"/>
      <c r="P23" s="43"/>
      <c r="Q23" s="10"/>
      <c r="R23" s="10"/>
      <c r="S23" s="10"/>
      <c r="T23" s="10"/>
      <c r="U23" s="10"/>
      <c r="V23" s="10"/>
      <c r="W23" s="10"/>
    </row>
    <row r="24" ht="21" customHeight="1" spans="1:23">
      <c r="A24" s="8" t="s">
        <v>197</v>
      </c>
      <c r="B24" s="8" t="s">
        <v>214</v>
      </c>
      <c r="C24" s="9" t="s">
        <v>213</v>
      </c>
      <c r="D24" s="8" t="s">
        <v>56</v>
      </c>
      <c r="E24" s="8" t="s">
        <v>87</v>
      </c>
      <c r="F24" s="8" t="s">
        <v>88</v>
      </c>
      <c r="G24" s="8" t="s">
        <v>215</v>
      </c>
      <c r="H24" s="8" t="s">
        <v>216</v>
      </c>
      <c r="I24" s="10">
        <v>157800</v>
      </c>
      <c r="J24" s="10">
        <v>157800</v>
      </c>
      <c r="K24" s="10">
        <v>157800</v>
      </c>
      <c r="L24" s="10"/>
      <c r="M24" s="10"/>
      <c r="N24" s="10"/>
      <c r="O24" s="10"/>
      <c r="P24" s="43"/>
      <c r="Q24" s="10"/>
      <c r="R24" s="10"/>
      <c r="S24" s="10"/>
      <c r="T24" s="10"/>
      <c r="U24" s="10"/>
      <c r="V24" s="10"/>
      <c r="W24" s="10"/>
    </row>
    <row r="25" ht="21" customHeight="1" spans="1:23">
      <c r="A25" s="43"/>
      <c r="B25" s="43"/>
      <c r="C25" s="9" t="s">
        <v>217</v>
      </c>
      <c r="D25" s="43"/>
      <c r="E25" s="43"/>
      <c r="F25" s="43"/>
      <c r="G25" s="43"/>
      <c r="H25" s="43"/>
      <c r="I25" s="10">
        <v>26100</v>
      </c>
      <c r="J25" s="10">
        <v>26100</v>
      </c>
      <c r="K25" s="10">
        <v>26100</v>
      </c>
      <c r="L25" s="10"/>
      <c r="M25" s="10"/>
      <c r="N25" s="10"/>
      <c r="O25" s="10"/>
      <c r="P25" s="43"/>
      <c r="Q25" s="10"/>
      <c r="R25" s="10"/>
      <c r="S25" s="10"/>
      <c r="T25" s="10"/>
      <c r="U25" s="10"/>
      <c r="V25" s="10"/>
      <c r="W25" s="10"/>
    </row>
    <row r="26" ht="21" customHeight="1" spans="1:23">
      <c r="A26" s="8" t="s">
        <v>197</v>
      </c>
      <c r="B26" s="8" t="s">
        <v>218</v>
      </c>
      <c r="C26" s="9" t="s">
        <v>217</v>
      </c>
      <c r="D26" s="8" t="s">
        <v>56</v>
      </c>
      <c r="E26" s="8" t="s">
        <v>87</v>
      </c>
      <c r="F26" s="8" t="s">
        <v>88</v>
      </c>
      <c r="G26" s="8" t="s">
        <v>180</v>
      </c>
      <c r="H26" s="8" t="s">
        <v>181</v>
      </c>
      <c r="I26" s="10">
        <v>26100</v>
      </c>
      <c r="J26" s="10">
        <v>26100</v>
      </c>
      <c r="K26" s="10">
        <v>26100</v>
      </c>
      <c r="L26" s="10"/>
      <c r="M26" s="10"/>
      <c r="N26" s="10"/>
      <c r="O26" s="10"/>
      <c r="P26" s="43"/>
      <c r="Q26" s="10"/>
      <c r="R26" s="10"/>
      <c r="S26" s="10"/>
      <c r="T26" s="10"/>
      <c r="U26" s="10"/>
      <c r="V26" s="10"/>
      <c r="W26" s="10"/>
    </row>
    <row r="27" ht="21" customHeight="1" spans="1:23">
      <c r="A27" s="11" t="s">
        <v>32</v>
      </c>
      <c r="B27" s="11"/>
      <c r="C27" s="11"/>
      <c r="D27" s="11"/>
      <c r="E27" s="11"/>
      <c r="F27" s="11"/>
      <c r="G27" s="11"/>
      <c r="H27" s="11"/>
      <c r="I27" s="10">
        <v>2380931.76</v>
      </c>
      <c r="J27" s="10">
        <v>2306931.76</v>
      </c>
      <c r="K27" s="10">
        <v>2306931.76</v>
      </c>
      <c r="L27" s="10"/>
      <c r="M27" s="10"/>
      <c r="N27" s="10"/>
      <c r="O27" s="10"/>
      <c r="P27" s="10"/>
      <c r="Q27" s="10"/>
      <c r="R27" s="10">
        <v>74000</v>
      </c>
      <c r="S27" s="10"/>
      <c r="T27" s="10"/>
      <c r="U27" s="10"/>
      <c r="V27" s="10"/>
      <c r="W27" s="10">
        <v>74000</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34"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7"/>
  <sheetViews>
    <sheetView showZeros="0" workbookViewId="0">
      <selection activeCell="D8" sqref="D8"/>
    </sheetView>
  </sheetViews>
  <sheetFormatPr defaultColWidth="8.85" defaultRowHeight="15" customHeight="1"/>
  <cols>
    <col min="1" max="1" width="34.25" customWidth="1"/>
    <col min="2" max="2" width="41.55" customWidth="1"/>
    <col min="3" max="3" width="11.5" customWidth="1"/>
    <col min="4" max="4" width="13.8416666666667" customWidth="1"/>
    <col min="5" max="5" width="24.625" customWidth="1"/>
    <col min="6" max="8" width="10" customWidth="1"/>
    <col min="9" max="9" width="13.7" customWidth="1"/>
    <col min="10" max="10" width="27.9833333333333" customWidth="1"/>
  </cols>
  <sheetData>
    <row r="1" customHeight="1" spans="1:10">
      <c r="A1" s="17" t="s">
        <v>219</v>
      </c>
      <c r="B1" s="17"/>
      <c r="C1" s="17"/>
      <c r="D1" s="17"/>
      <c r="E1" s="17"/>
      <c r="F1" s="17"/>
      <c r="G1" s="17"/>
      <c r="H1" s="17"/>
      <c r="I1" s="17"/>
      <c r="J1" s="17"/>
    </row>
    <row r="2" ht="45" customHeight="1" spans="1:10">
      <c r="A2" s="26" t="s">
        <v>220</v>
      </c>
      <c r="B2" s="26"/>
      <c r="C2" s="26"/>
      <c r="D2" s="26"/>
      <c r="E2" s="26"/>
      <c r="F2" s="26"/>
      <c r="G2" s="26"/>
      <c r="H2" s="26"/>
      <c r="I2" s="26"/>
      <c r="J2" s="26"/>
    </row>
    <row r="3" ht="20.25" customHeight="1" spans="1:10">
      <c r="A3" s="16" t="str">
        <f>"单位名称："&amp;"元江哈尼族彝族傣族自治县因远中学"</f>
        <v>单位名称：元江哈尼族彝族傣族自治县因远中学</v>
      </c>
      <c r="B3" s="16"/>
      <c r="C3" s="16"/>
      <c r="D3" s="16"/>
      <c r="E3" s="16"/>
      <c r="F3" s="16"/>
      <c r="G3" s="16"/>
      <c r="H3" s="16"/>
      <c r="I3" s="16"/>
      <c r="J3" s="16"/>
    </row>
    <row r="4" ht="20.25" customHeight="1" spans="1:10">
      <c r="A4" s="27" t="s">
        <v>221</v>
      </c>
      <c r="B4" s="27" t="s">
        <v>222</v>
      </c>
      <c r="C4" s="27" t="s">
        <v>223</v>
      </c>
      <c r="D4" s="27" t="s">
        <v>224</v>
      </c>
      <c r="E4" s="27" t="s">
        <v>225</v>
      </c>
      <c r="F4" s="27" t="s">
        <v>226</v>
      </c>
      <c r="G4" s="27" t="s">
        <v>227</v>
      </c>
      <c r="H4" s="27" t="s">
        <v>228</v>
      </c>
      <c r="I4" s="27" t="s">
        <v>229</v>
      </c>
      <c r="J4" s="27" t="s">
        <v>230</v>
      </c>
    </row>
    <row r="5" ht="46.5" customHeight="1" spans="1:10">
      <c r="A5" s="27"/>
      <c r="B5" s="27"/>
      <c r="C5" s="27"/>
      <c r="D5" s="27"/>
      <c r="E5" s="27"/>
      <c r="F5" s="27"/>
      <c r="G5" s="27"/>
      <c r="H5" s="27"/>
      <c r="I5" s="27"/>
      <c r="J5" s="27"/>
    </row>
    <row r="6" ht="20.25" customHeight="1" spans="1:10">
      <c r="A6" s="40">
        <v>1</v>
      </c>
      <c r="B6" s="28">
        <v>2</v>
      </c>
      <c r="C6" s="28">
        <v>3</v>
      </c>
      <c r="D6" s="28">
        <v>4</v>
      </c>
      <c r="E6" s="28">
        <v>5</v>
      </c>
      <c r="F6" s="28">
        <v>6</v>
      </c>
      <c r="G6" s="28">
        <v>7</v>
      </c>
      <c r="H6" s="28">
        <v>8</v>
      </c>
      <c r="I6" s="28">
        <v>9</v>
      </c>
      <c r="J6" s="28">
        <v>10</v>
      </c>
    </row>
    <row r="7" ht="20.25" customHeight="1" spans="1:10">
      <c r="A7" s="41" t="s">
        <v>56</v>
      </c>
      <c r="B7" s="42"/>
      <c r="C7" s="43"/>
      <c r="E7" s="44"/>
      <c r="F7" s="44"/>
      <c r="G7" s="44"/>
      <c r="H7" s="44"/>
      <c r="I7" s="44"/>
      <c r="J7" s="44"/>
    </row>
    <row r="8" ht="58" customHeight="1" spans="1:10">
      <c r="A8" s="45" t="s">
        <v>217</v>
      </c>
      <c r="B8" s="43" t="s">
        <v>231</v>
      </c>
      <c r="C8" s="20"/>
      <c r="D8" s="20"/>
      <c r="E8" s="44"/>
      <c r="F8" s="44"/>
      <c r="G8" s="44"/>
      <c r="H8" s="44"/>
      <c r="I8" s="44"/>
      <c r="J8" s="44"/>
    </row>
    <row r="9" ht="20.25" customHeight="1" spans="1:10">
      <c r="A9" s="43"/>
      <c r="B9" s="43"/>
      <c r="C9" s="43" t="s">
        <v>232</v>
      </c>
      <c r="D9" s="46" t="s">
        <v>233</v>
      </c>
      <c r="E9" s="47" t="s">
        <v>234</v>
      </c>
      <c r="F9" s="48" t="s">
        <v>235</v>
      </c>
      <c r="G9" s="20" t="s">
        <v>48</v>
      </c>
      <c r="H9" s="48" t="s">
        <v>236</v>
      </c>
      <c r="I9" s="48" t="s">
        <v>237</v>
      </c>
      <c r="J9" s="47" t="s">
        <v>238</v>
      </c>
    </row>
    <row r="10" ht="20.25" customHeight="1" spans="1:10">
      <c r="A10" s="43"/>
      <c r="B10" s="43"/>
      <c r="C10" s="43" t="s">
        <v>232</v>
      </c>
      <c r="D10" s="46" t="s">
        <v>239</v>
      </c>
      <c r="E10" s="47" t="s">
        <v>240</v>
      </c>
      <c r="F10" s="48" t="s">
        <v>235</v>
      </c>
      <c r="G10" s="20" t="s">
        <v>241</v>
      </c>
      <c r="H10" s="48" t="s">
        <v>242</v>
      </c>
      <c r="I10" s="48" t="s">
        <v>237</v>
      </c>
      <c r="J10" s="47" t="s">
        <v>243</v>
      </c>
    </row>
    <row r="11" ht="20.25" customHeight="1" spans="1:10">
      <c r="A11" s="43"/>
      <c r="B11" s="43"/>
      <c r="C11" s="43" t="s">
        <v>232</v>
      </c>
      <c r="D11" s="46" t="s">
        <v>239</v>
      </c>
      <c r="E11" s="47" t="s">
        <v>244</v>
      </c>
      <c r="F11" s="48" t="s">
        <v>235</v>
      </c>
      <c r="G11" s="20" t="s">
        <v>241</v>
      </c>
      <c r="H11" s="48" t="s">
        <v>242</v>
      </c>
      <c r="I11" s="48" t="s">
        <v>237</v>
      </c>
      <c r="J11" s="47" t="s">
        <v>245</v>
      </c>
    </row>
    <row r="12" ht="20.25" customHeight="1" spans="1:10">
      <c r="A12" s="43"/>
      <c r="B12" s="43"/>
      <c r="C12" s="43" t="s">
        <v>246</v>
      </c>
      <c r="D12" s="46" t="s">
        <v>247</v>
      </c>
      <c r="E12" s="47" t="s">
        <v>248</v>
      </c>
      <c r="F12" s="48" t="s">
        <v>235</v>
      </c>
      <c r="G12" s="20" t="s">
        <v>241</v>
      </c>
      <c r="H12" s="48" t="s">
        <v>242</v>
      </c>
      <c r="I12" s="48" t="s">
        <v>237</v>
      </c>
      <c r="J12" s="47" t="s">
        <v>249</v>
      </c>
    </row>
    <row r="13" ht="20.25" customHeight="1" spans="1:10">
      <c r="A13" s="43"/>
      <c r="B13" s="43"/>
      <c r="C13" s="43" t="s">
        <v>246</v>
      </c>
      <c r="D13" s="46" t="s">
        <v>250</v>
      </c>
      <c r="E13" s="47" t="s">
        <v>251</v>
      </c>
      <c r="F13" s="48" t="s">
        <v>235</v>
      </c>
      <c r="G13" s="20" t="s">
        <v>241</v>
      </c>
      <c r="H13" s="48" t="s">
        <v>242</v>
      </c>
      <c r="I13" s="48" t="s">
        <v>237</v>
      </c>
      <c r="J13" s="47" t="s">
        <v>252</v>
      </c>
    </row>
    <row r="14" ht="20.25" customHeight="1" spans="1:10">
      <c r="A14" s="43"/>
      <c r="B14" s="43"/>
      <c r="C14" s="43" t="s">
        <v>253</v>
      </c>
      <c r="D14" s="46" t="s">
        <v>254</v>
      </c>
      <c r="E14" s="47" t="s">
        <v>255</v>
      </c>
      <c r="F14" s="48" t="s">
        <v>256</v>
      </c>
      <c r="G14" s="20" t="s">
        <v>257</v>
      </c>
      <c r="H14" s="48" t="s">
        <v>242</v>
      </c>
      <c r="I14" s="48" t="s">
        <v>237</v>
      </c>
      <c r="J14" s="47" t="s">
        <v>258</v>
      </c>
    </row>
    <row r="15" ht="66" customHeight="1" spans="1:10">
      <c r="A15" s="49" t="s">
        <v>196</v>
      </c>
      <c r="B15" s="43" t="s">
        <v>259</v>
      </c>
      <c r="C15" s="43"/>
      <c r="D15" s="43"/>
      <c r="E15" s="43"/>
      <c r="F15" s="43"/>
      <c r="G15" s="43"/>
      <c r="H15" s="43"/>
      <c r="I15" s="43"/>
      <c r="J15" s="43"/>
    </row>
    <row r="16" ht="35" customHeight="1" spans="1:10">
      <c r="A16" s="43"/>
      <c r="B16" s="43"/>
      <c r="C16" s="43" t="s">
        <v>232</v>
      </c>
      <c r="D16" s="46" t="s">
        <v>260</v>
      </c>
      <c r="E16" s="47" t="s">
        <v>261</v>
      </c>
      <c r="F16" s="48" t="s">
        <v>256</v>
      </c>
      <c r="G16" s="20" t="s">
        <v>241</v>
      </c>
      <c r="H16" s="48" t="s">
        <v>242</v>
      </c>
      <c r="I16" s="48" t="s">
        <v>237</v>
      </c>
      <c r="J16" s="47" t="s">
        <v>262</v>
      </c>
    </row>
    <row r="17" ht="35" customHeight="1" spans="1:10">
      <c r="A17" s="43"/>
      <c r="B17" s="43"/>
      <c r="C17" s="43" t="s">
        <v>232</v>
      </c>
      <c r="D17" s="46" t="s">
        <v>233</v>
      </c>
      <c r="E17" s="47" t="s">
        <v>263</v>
      </c>
      <c r="F17" s="48" t="s">
        <v>256</v>
      </c>
      <c r="G17" s="20" t="s">
        <v>264</v>
      </c>
      <c r="H17" s="48" t="s">
        <v>236</v>
      </c>
      <c r="I17" s="48" t="s">
        <v>237</v>
      </c>
      <c r="J17" s="47" t="s">
        <v>265</v>
      </c>
    </row>
    <row r="18" ht="35" customHeight="1" spans="1:10">
      <c r="A18" s="43"/>
      <c r="B18" s="43"/>
      <c r="C18" s="43" t="s">
        <v>232</v>
      </c>
      <c r="D18" s="46" t="s">
        <v>233</v>
      </c>
      <c r="E18" s="47" t="s">
        <v>266</v>
      </c>
      <c r="F18" s="48" t="s">
        <v>256</v>
      </c>
      <c r="G18" s="20" t="s">
        <v>48</v>
      </c>
      <c r="H18" s="48" t="s">
        <v>236</v>
      </c>
      <c r="I18" s="48" t="s">
        <v>237</v>
      </c>
      <c r="J18" s="47" t="s">
        <v>267</v>
      </c>
    </row>
    <row r="19" ht="35" customHeight="1" spans="1:10">
      <c r="A19" s="43"/>
      <c r="B19" s="43"/>
      <c r="C19" s="43" t="s">
        <v>232</v>
      </c>
      <c r="D19" s="46" t="s">
        <v>233</v>
      </c>
      <c r="E19" s="47" t="s">
        <v>268</v>
      </c>
      <c r="F19" s="48" t="s">
        <v>256</v>
      </c>
      <c r="G19" s="20" t="s">
        <v>269</v>
      </c>
      <c r="H19" s="48" t="s">
        <v>236</v>
      </c>
      <c r="I19" s="48" t="s">
        <v>237</v>
      </c>
      <c r="J19" s="47" t="s">
        <v>270</v>
      </c>
    </row>
    <row r="20" ht="35" customHeight="1" spans="1:10">
      <c r="A20" s="43"/>
      <c r="B20" s="43"/>
      <c r="C20" s="43" t="s">
        <v>232</v>
      </c>
      <c r="D20" s="46" t="s">
        <v>233</v>
      </c>
      <c r="E20" s="47" t="s">
        <v>271</v>
      </c>
      <c r="F20" s="48" t="s">
        <v>256</v>
      </c>
      <c r="G20" s="20" t="s">
        <v>272</v>
      </c>
      <c r="H20" s="48" t="s">
        <v>236</v>
      </c>
      <c r="I20" s="48" t="s">
        <v>237</v>
      </c>
      <c r="J20" s="47" t="s">
        <v>273</v>
      </c>
    </row>
    <row r="21" ht="35" customHeight="1" spans="1:10">
      <c r="A21" s="43"/>
      <c r="B21" s="43"/>
      <c r="C21" s="43" t="s">
        <v>232</v>
      </c>
      <c r="D21" s="46" t="s">
        <v>260</v>
      </c>
      <c r="E21" s="47" t="s">
        <v>274</v>
      </c>
      <c r="F21" s="48" t="s">
        <v>235</v>
      </c>
      <c r="G21" s="20" t="s">
        <v>241</v>
      </c>
      <c r="H21" s="48" t="s">
        <v>242</v>
      </c>
      <c r="I21" s="48" t="s">
        <v>237</v>
      </c>
      <c r="J21" s="47" t="s">
        <v>274</v>
      </c>
    </row>
    <row r="22" ht="35" customHeight="1" spans="1:10">
      <c r="A22" s="43"/>
      <c r="B22" s="43"/>
      <c r="C22" s="43" t="s">
        <v>232</v>
      </c>
      <c r="D22" s="46" t="s">
        <v>239</v>
      </c>
      <c r="E22" s="47" t="s">
        <v>275</v>
      </c>
      <c r="F22" s="48" t="s">
        <v>235</v>
      </c>
      <c r="G22" s="20" t="s">
        <v>241</v>
      </c>
      <c r="H22" s="48" t="s">
        <v>242</v>
      </c>
      <c r="I22" s="48" t="s">
        <v>237</v>
      </c>
      <c r="J22" s="47" t="s">
        <v>275</v>
      </c>
    </row>
    <row r="23" ht="35" customHeight="1" spans="1:10">
      <c r="A23" s="43"/>
      <c r="B23" s="43"/>
      <c r="C23" s="43" t="s">
        <v>232</v>
      </c>
      <c r="D23" s="46" t="s">
        <v>239</v>
      </c>
      <c r="E23" s="47" t="s">
        <v>244</v>
      </c>
      <c r="F23" s="48" t="s">
        <v>235</v>
      </c>
      <c r="G23" s="20" t="s">
        <v>241</v>
      </c>
      <c r="H23" s="48" t="s">
        <v>242</v>
      </c>
      <c r="I23" s="48" t="s">
        <v>276</v>
      </c>
      <c r="J23" s="47" t="s">
        <v>244</v>
      </c>
    </row>
    <row r="24" ht="35" customHeight="1" spans="1:10">
      <c r="A24" s="43"/>
      <c r="B24" s="43"/>
      <c r="C24" s="43" t="s">
        <v>246</v>
      </c>
      <c r="D24" s="46" t="s">
        <v>247</v>
      </c>
      <c r="E24" s="47" t="s">
        <v>248</v>
      </c>
      <c r="F24" s="48" t="s">
        <v>235</v>
      </c>
      <c r="G24" s="20" t="s">
        <v>241</v>
      </c>
      <c r="H24" s="48" t="s">
        <v>242</v>
      </c>
      <c r="I24" s="48" t="s">
        <v>237</v>
      </c>
      <c r="J24" s="47" t="s">
        <v>248</v>
      </c>
    </row>
    <row r="25" ht="35" customHeight="1" spans="1:10">
      <c r="A25" s="43"/>
      <c r="B25" s="43"/>
      <c r="C25" s="43" t="s">
        <v>246</v>
      </c>
      <c r="D25" s="46" t="s">
        <v>250</v>
      </c>
      <c r="E25" s="47" t="s">
        <v>277</v>
      </c>
      <c r="F25" s="48" t="s">
        <v>256</v>
      </c>
      <c r="G25" s="20" t="s">
        <v>257</v>
      </c>
      <c r="H25" s="48" t="s">
        <v>242</v>
      </c>
      <c r="I25" s="48" t="s">
        <v>237</v>
      </c>
      <c r="J25" s="47" t="s">
        <v>277</v>
      </c>
    </row>
    <row r="26" ht="35" customHeight="1" spans="1:10">
      <c r="A26" s="43"/>
      <c r="B26" s="43"/>
      <c r="C26" s="43" t="s">
        <v>246</v>
      </c>
      <c r="D26" s="46" t="s">
        <v>250</v>
      </c>
      <c r="E26" s="47" t="s">
        <v>278</v>
      </c>
      <c r="F26" s="48" t="s">
        <v>235</v>
      </c>
      <c r="G26" s="20" t="s">
        <v>241</v>
      </c>
      <c r="H26" s="48" t="s">
        <v>242</v>
      </c>
      <c r="I26" s="48" t="s">
        <v>237</v>
      </c>
      <c r="J26" s="47" t="s">
        <v>278</v>
      </c>
    </row>
    <row r="27" ht="35" customHeight="1" spans="1:10">
      <c r="A27" s="43"/>
      <c r="B27" s="43"/>
      <c r="C27" s="43" t="s">
        <v>253</v>
      </c>
      <c r="D27" s="46" t="s">
        <v>254</v>
      </c>
      <c r="E27" s="47" t="s">
        <v>255</v>
      </c>
      <c r="F27" s="48" t="s">
        <v>256</v>
      </c>
      <c r="G27" s="20" t="s">
        <v>257</v>
      </c>
      <c r="H27" s="48" t="s">
        <v>242</v>
      </c>
      <c r="I27" s="48" t="s">
        <v>237</v>
      </c>
      <c r="J27" s="47" t="s">
        <v>255</v>
      </c>
    </row>
    <row r="28" ht="60" customHeight="1" spans="1:10">
      <c r="A28" s="49" t="s">
        <v>203</v>
      </c>
      <c r="B28" s="43" t="s">
        <v>279</v>
      </c>
      <c r="C28" s="43"/>
      <c r="D28" s="43"/>
      <c r="E28" s="43"/>
      <c r="F28" s="43"/>
      <c r="G28" s="43"/>
      <c r="H28" s="43"/>
      <c r="I28" s="43"/>
      <c r="J28" s="43"/>
    </row>
    <row r="29" ht="20.25" customHeight="1" spans="1:10">
      <c r="A29" s="43"/>
      <c r="B29" s="43"/>
      <c r="C29" s="43" t="s">
        <v>232</v>
      </c>
      <c r="D29" s="46" t="s">
        <v>233</v>
      </c>
      <c r="E29" s="47" t="s">
        <v>234</v>
      </c>
      <c r="F29" s="48" t="s">
        <v>256</v>
      </c>
      <c r="G29" s="20" t="s">
        <v>264</v>
      </c>
      <c r="H29" s="48" t="s">
        <v>236</v>
      </c>
      <c r="I29" s="48" t="s">
        <v>237</v>
      </c>
      <c r="J29" s="47" t="s">
        <v>280</v>
      </c>
    </row>
    <row r="30" ht="20.25" customHeight="1" spans="1:10">
      <c r="A30" s="43"/>
      <c r="B30" s="43"/>
      <c r="C30" s="43" t="s">
        <v>232</v>
      </c>
      <c r="D30" s="46" t="s">
        <v>239</v>
      </c>
      <c r="E30" s="47" t="s">
        <v>244</v>
      </c>
      <c r="F30" s="48" t="s">
        <v>256</v>
      </c>
      <c r="G30" s="20" t="s">
        <v>241</v>
      </c>
      <c r="H30" s="48" t="s">
        <v>242</v>
      </c>
      <c r="I30" s="48" t="s">
        <v>276</v>
      </c>
      <c r="J30" s="47" t="s">
        <v>281</v>
      </c>
    </row>
    <row r="31" ht="20.25" customHeight="1" spans="1:10">
      <c r="A31" s="43"/>
      <c r="B31" s="43"/>
      <c r="C31" s="43" t="s">
        <v>246</v>
      </c>
      <c r="D31" s="46" t="s">
        <v>247</v>
      </c>
      <c r="E31" s="47" t="s">
        <v>248</v>
      </c>
      <c r="F31" s="48" t="s">
        <v>256</v>
      </c>
      <c r="G31" s="20" t="s">
        <v>241</v>
      </c>
      <c r="H31" s="48" t="s">
        <v>242</v>
      </c>
      <c r="I31" s="48" t="s">
        <v>237</v>
      </c>
      <c r="J31" s="47" t="s">
        <v>248</v>
      </c>
    </row>
    <row r="32" ht="20.25" customHeight="1" spans="1:10">
      <c r="A32" s="43"/>
      <c r="B32" s="43"/>
      <c r="C32" s="43" t="s">
        <v>246</v>
      </c>
      <c r="D32" s="46" t="s">
        <v>250</v>
      </c>
      <c r="E32" s="47" t="s">
        <v>277</v>
      </c>
      <c r="F32" s="48" t="s">
        <v>256</v>
      </c>
      <c r="G32" s="20" t="s">
        <v>241</v>
      </c>
      <c r="H32" s="48" t="s">
        <v>242</v>
      </c>
      <c r="I32" s="48" t="s">
        <v>237</v>
      </c>
      <c r="J32" s="47" t="s">
        <v>282</v>
      </c>
    </row>
    <row r="33" ht="20.25" customHeight="1" spans="1:10">
      <c r="A33" s="43"/>
      <c r="B33" s="43"/>
      <c r="C33" s="43" t="s">
        <v>253</v>
      </c>
      <c r="D33" s="46" t="s">
        <v>254</v>
      </c>
      <c r="E33" s="47" t="s">
        <v>255</v>
      </c>
      <c r="F33" s="48" t="s">
        <v>256</v>
      </c>
      <c r="G33" s="20" t="s">
        <v>283</v>
      </c>
      <c r="H33" s="48" t="s">
        <v>242</v>
      </c>
      <c r="I33" s="48" t="s">
        <v>237</v>
      </c>
      <c r="J33" s="47" t="s">
        <v>284</v>
      </c>
    </row>
    <row r="34" ht="114" customHeight="1" spans="1:10">
      <c r="A34" s="49" t="s">
        <v>211</v>
      </c>
      <c r="B34" s="43" t="s">
        <v>285</v>
      </c>
      <c r="C34" s="43"/>
      <c r="D34" s="43"/>
      <c r="E34" s="43"/>
      <c r="F34" s="43"/>
      <c r="G34" s="43"/>
      <c r="H34" s="43"/>
      <c r="I34" s="43"/>
      <c r="J34" s="43"/>
    </row>
    <row r="35" ht="20.25" customHeight="1" spans="1:10">
      <c r="A35" s="43"/>
      <c r="B35" s="43"/>
      <c r="C35" s="43" t="s">
        <v>232</v>
      </c>
      <c r="D35" s="46" t="s">
        <v>260</v>
      </c>
      <c r="E35" s="47" t="s">
        <v>274</v>
      </c>
      <c r="F35" s="48" t="s">
        <v>235</v>
      </c>
      <c r="G35" s="20" t="s">
        <v>241</v>
      </c>
      <c r="H35" s="48" t="s">
        <v>242</v>
      </c>
      <c r="I35" s="48" t="s">
        <v>237</v>
      </c>
      <c r="J35" s="47" t="s">
        <v>286</v>
      </c>
    </row>
    <row r="36" ht="20.25" customHeight="1" spans="1:10">
      <c r="A36" s="43"/>
      <c r="B36" s="43"/>
      <c r="C36" s="43" t="s">
        <v>232</v>
      </c>
      <c r="D36" s="46" t="s">
        <v>239</v>
      </c>
      <c r="E36" s="47" t="s">
        <v>275</v>
      </c>
      <c r="F36" s="48" t="s">
        <v>256</v>
      </c>
      <c r="G36" s="20" t="s">
        <v>241</v>
      </c>
      <c r="H36" s="48" t="s">
        <v>242</v>
      </c>
      <c r="I36" s="48" t="s">
        <v>237</v>
      </c>
      <c r="J36" s="47" t="s">
        <v>287</v>
      </c>
    </row>
    <row r="37" ht="20.25" customHeight="1" spans="1:10">
      <c r="A37" s="43"/>
      <c r="B37" s="43"/>
      <c r="C37" s="43" t="s">
        <v>232</v>
      </c>
      <c r="D37" s="46" t="s">
        <v>239</v>
      </c>
      <c r="E37" s="47" t="s">
        <v>244</v>
      </c>
      <c r="F37" s="48" t="s">
        <v>235</v>
      </c>
      <c r="G37" s="20" t="s">
        <v>241</v>
      </c>
      <c r="H37" s="48" t="s">
        <v>242</v>
      </c>
      <c r="I37" s="48" t="s">
        <v>276</v>
      </c>
      <c r="J37" s="47" t="s">
        <v>288</v>
      </c>
    </row>
    <row r="38" ht="20.25" customHeight="1" spans="1:10">
      <c r="A38" s="43"/>
      <c r="B38" s="43"/>
      <c r="C38" s="43" t="s">
        <v>246</v>
      </c>
      <c r="D38" s="46" t="s">
        <v>247</v>
      </c>
      <c r="E38" s="47" t="s">
        <v>248</v>
      </c>
      <c r="F38" s="48" t="s">
        <v>235</v>
      </c>
      <c r="G38" s="20" t="s">
        <v>241</v>
      </c>
      <c r="H38" s="48" t="s">
        <v>242</v>
      </c>
      <c r="I38" s="48" t="s">
        <v>237</v>
      </c>
      <c r="J38" s="47" t="s">
        <v>289</v>
      </c>
    </row>
    <row r="39" ht="20.25" customHeight="1" spans="1:10">
      <c r="A39" s="43"/>
      <c r="B39" s="43"/>
      <c r="C39" s="43" t="s">
        <v>246</v>
      </c>
      <c r="D39" s="46" t="s">
        <v>250</v>
      </c>
      <c r="E39" s="47" t="s">
        <v>278</v>
      </c>
      <c r="F39" s="48" t="s">
        <v>235</v>
      </c>
      <c r="G39" s="20" t="s">
        <v>241</v>
      </c>
      <c r="H39" s="48" t="s">
        <v>242</v>
      </c>
      <c r="I39" s="48" t="s">
        <v>237</v>
      </c>
      <c r="J39" s="47" t="s">
        <v>290</v>
      </c>
    </row>
    <row r="40" ht="20.25" customHeight="1" spans="1:10">
      <c r="A40" s="43"/>
      <c r="B40" s="43"/>
      <c r="C40" s="43" t="s">
        <v>253</v>
      </c>
      <c r="D40" s="46" t="s">
        <v>254</v>
      </c>
      <c r="E40" s="47" t="s">
        <v>255</v>
      </c>
      <c r="F40" s="48" t="s">
        <v>235</v>
      </c>
      <c r="G40" s="20" t="s">
        <v>241</v>
      </c>
      <c r="H40" s="48" t="s">
        <v>242</v>
      </c>
      <c r="I40" s="48" t="s">
        <v>237</v>
      </c>
      <c r="J40" s="47" t="s">
        <v>291</v>
      </c>
    </row>
    <row r="41" ht="99" customHeight="1" spans="1:10">
      <c r="A41" s="49" t="s">
        <v>213</v>
      </c>
      <c r="B41" s="43" t="s">
        <v>292</v>
      </c>
      <c r="C41" s="43"/>
      <c r="D41" s="43"/>
      <c r="E41" s="43"/>
      <c r="F41" s="43"/>
      <c r="G41" s="43"/>
      <c r="H41" s="43"/>
      <c r="I41" s="43"/>
      <c r="J41" s="43"/>
    </row>
    <row r="42" ht="20.25" customHeight="1" spans="1:10">
      <c r="A42" s="43"/>
      <c r="B42" s="43"/>
      <c r="C42" s="43" t="s">
        <v>232</v>
      </c>
      <c r="D42" s="46" t="s">
        <v>233</v>
      </c>
      <c r="E42" s="47" t="s">
        <v>234</v>
      </c>
      <c r="F42" s="48" t="s">
        <v>235</v>
      </c>
      <c r="G42" s="20" t="s">
        <v>47</v>
      </c>
      <c r="H42" s="48" t="s">
        <v>236</v>
      </c>
      <c r="I42" s="48" t="s">
        <v>237</v>
      </c>
      <c r="J42" s="47" t="s">
        <v>293</v>
      </c>
    </row>
    <row r="43" ht="20.25" customHeight="1" spans="1:10">
      <c r="A43" s="43"/>
      <c r="B43" s="43"/>
      <c r="C43" s="43" t="s">
        <v>232</v>
      </c>
      <c r="D43" s="46" t="s">
        <v>239</v>
      </c>
      <c r="E43" s="47" t="s">
        <v>275</v>
      </c>
      <c r="F43" s="48" t="s">
        <v>235</v>
      </c>
      <c r="G43" s="20" t="s">
        <v>241</v>
      </c>
      <c r="H43" s="48" t="s">
        <v>242</v>
      </c>
      <c r="I43" s="48" t="s">
        <v>237</v>
      </c>
      <c r="J43" s="47" t="s">
        <v>294</v>
      </c>
    </row>
    <row r="44" ht="20.25" customHeight="1" spans="1:10">
      <c r="A44" s="43"/>
      <c r="B44" s="43"/>
      <c r="C44" s="43" t="s">
        <v>232</v>
      </c>
      <c r="D44" s="46" t="s">
        <v>239</v>
      </c>
      <c r="E44" s="47" t="s">
        <v>244</v>
      </c>
      <c r="F44" s="48" t="s">
        <v>235</v>
      </c>
      <c r="G44" s="20" t="s">
        <v>241</v>
      </c>
      <c r="H44" s="48" t="s">
        <v>242</v>
      </c>
      <c r="I44" s="48" t="s">
        <v>276</v>
      </c>
      <c r="J44" s="47" t="s">
        <v>295</v>
      </c>
    </row>
    <row r="45" ht="20.25" customHeight="1" spans="1:10">
      <c r="A45" s="43"/>
      <c r="B45" s="43"/>
      <c r="C45" s="43" t="s">
        <v>246</v>
      </c>
      <c r="D45" s="46" t="s">
        <v>247</v>
      </c>
      <c r="E45" s="47" t="s">
        <v>248</v>
      </c>
      <c r="F45" s="48" t="s">
        <v>235</v>
      </c>
      <c r="G45" s="20" t="s">
        <v>241</v>
      </c>
      <c r="H45" s="48" t="s">
        <v>242</v>
      </c>
      <c r="I45" s="48" t="s">
        <v>237</v>
      </c>
      <c r="J45" s="47" t="s">
        <v>296</v>
      </c>
    </row>
    <row r="46" ht="20.25" customHeight="1" spans="1:10">
      <c r="A46" s="43"/>
      <c r="B46" s="43"/>
      <c r="C46" s="43" t="s">
        <v>246</v>
      </c>
      <c r="D46" s="46" t="s">
        <v>250</v>
      </c>
      <c r="E46" s="47" t="s">
        <v>278</v>
      </c>
      <c r="F46" s="48" t="s">
        <v>235</v>
      </c>
      <c r="G46" s="20" t="s">
        <v>241</v>
      </c>
      <c r="H46" s="48" t="s">
        <v>242</v>
      </c>
      <c r="I46" s="48" t="s">
        <v>237</v>
      </c>
      <c r="J46" s="47" t="s">
        <v>297</v>
      </c>
    </row>
    <row r="47" ht="20.25" customHeight="1" spans="1:10">
      <c r="A47" s="43"/>
      <c r="B47" s="43"/>
      <c r="C47" s="43" t="s">
        <v>253</v>
      </c>
      <c r="D47" s="46" t="s">
        <v>254</v>
      </c>
      <c r="E47" s="47" t="s">
        <v>255</v>
      </c>
      <c r="F47" s="48" t="s">
        <v>256</v>
      </c>
      <c r="G47" s="20" t="s">
        <v>257</v>
      </c>
      <c r="H47" s="48" t="s">
        <v>242</v>
      </c>
      <c r="I47" s="48" t="s">
        <v>237</v>
      </c>
      <c r="J47" s="47" t="s">
        <v>298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62"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2025-02-13T02:54:00Z</dcterms:created>
  <dcterms:modified xsi:type="dcterms:W3CDTF">2025-02-18T04:15:04Z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675C9E45C3164A8CAF04CF16E71325A6</vt:lpwstr>
  </property>
  <property fmtid="{D5CDD505-2E9C-101B-9397-08002B2CF9AE}" pid="3" name="KSOProductBuildVer">
    <vt:lpwstr>2052-11.8.2.12089</vt:lpwstr>
  </property>
</Properties>
</file>