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75" tabRatio="940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<sst xmlns="http://schemas.openxmlformats.org/spreadsheetml/2006/main" count="948" uniqueCount="348">
  <si>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</si>
  <si>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</si>
  <si>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</si>
  <si>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</si>
  <si>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</si>
  <si>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</si>
  <si>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</si>
  <si>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</si>
  <si>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</si>
  <si>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</si>
  <si>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</si>
  <si>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</si>
  <si>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</si>
  <si>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</si>
  <si>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</si>
  <si>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</si>
  <si>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</si>
  <si>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</si>
  <si>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</si>
  <si>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</si>
  <si>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</si>
  <si>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</si>
  <si>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</si>
  <si>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</si>
  <si>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</si>
  <si>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</si>
  <si>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</si>
  <si>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</si>
  <si>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</si>
  <si>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</si>
  <si>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</si>
  <si>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</si>
  <si>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</si>
  <si>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</si>
  <si>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</si>
  <si>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</si>
  <si>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</si>
  <si>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</si>
  <si>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</si>
  <si>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</si>
  <si>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</si>
  <si>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</si>
  <si>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</si>
  <si>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</si>
  <si>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</si>
  <si>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</si>
  <si>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</si>
  <si>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</si>
  <si>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</si>
  <si>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</si>
  <si>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</si>
  <si>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</si>
  <si>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</si>
  <si>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</si>
  <si>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</si>
  <si>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105012</t>
  </si>
  <si>
    <t>元江哈尼族彝族傣族自治县洼垤中学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</si>
  <si>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</si>
  <si>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</si>
  <si>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</si>
  <si>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</si>
  <si>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</si>
  <si>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</si>
  <si>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</si>
  <si>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</si>
  <si>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</si>
  <si>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</si>
  <si>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</si>
  <si>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</si>
  <si>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</si>
  <si>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</si>
  <si>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</si>
  <si>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</si>
  <si>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</si>
  <si>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</si>
  <si>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</si>
  <si>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</si>
  <si>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</si>
  <si>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</si>
  <si>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</si>
  <si>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</si>
  <si>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</si>
  <si>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</si>
  <si>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</si>
  <si>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</si>
  <si>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</si>
  <si>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</si>
  <si>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</si>
  <si>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</si>
  <si>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</si>
  <si>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</si>
  <si>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</si>
  <si>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</si>
  <si>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</si>
  <si>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</si>
  <si>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</si>
  <si>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</si>
  <si>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</si>
  <si>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</si>
  <si>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</si>
  <si>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</si>
  <si>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</si>
  <si>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</si>
  <si>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</si>
  <si>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</si>
  <si>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</si>
  <si>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</si>
  <si>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</si>
  <si>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</si>
  <si>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</si>
  <si>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</si>
  <si>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</si>
  <si>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</si>
  <si>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</si>
  <si>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</si>
  <si>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</si>
  <si>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</si>
  <si>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</si>
  <si>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</si>
  <si>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</si>
  <si>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</si>
  <si>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</si>
  <si>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</si>
  <si>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</si>
  <si>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</si>
  <si>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</si>
  <si>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</si>
  <si>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</si>
  <si>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</si>
  <si>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</si>
  <si>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</si>
  <si>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</si>
  <si>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</si>
  <si>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</si>
  <si>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</si>
  <si>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</si>
  <si>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</si>
  <si>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</si>
  <si>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</si>
  <si>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</si>
  <si>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</si>
  <si>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</si>
  <si>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</si>
  <si>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530428210000000016104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</si>
  <si>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</si>
  <si>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</si>
  <si>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</si>
  <si>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</si>
  <si>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</si>
  <si>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</si>
  <si>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</si>
  <si>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</si>
  <si>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</si>
  <si>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530428210000000016105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</si>
  <si>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</si>
  <si>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</si>
  <si>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</si>
  <si>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</si>
  <si>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</si>
  <si>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</si>
  <si>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</si>
  <si>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530428210000000016106</t>
  </si>
  <si>
    <t>30113</t>
  </si>
  <si>
    <t>530428210000000016110</t>
  </si>
  <si>
    <t>工会经费</t>
  </si>
  <si>
    <t>30228</t>
  </si>
  <si>
    <t>530428210000000016111</t>
  </si>
  <si>
    <t>一般公用经费</t>
  </si>
  <si>
    <t>30299</t>
  </si>
  <si>
    <t>其他商品和服务支出</t>
  </si>
  <si>
    <t>530428231100001455865</t>
  </si>
  <si>
    <t>离退休生活补助</t>
  </si>
  <si>
    <t>30305</t>
  </si>
  <si>
    <t>生活补助</t>
  </si>
  <si>
    <t>530428231100001455877</t>
  </si>
  <si>
    <t>奖励性绩效工资</t>
  </si>
  <si>
    <t>530428231100001455880</t>
  </si>
  <si>
    <t>福利费</t>
  </si>
  <si>
    <t>30229</t>
  </si>
  <si>
    <t>530428241100002882101</t>
  </si>
  <si>
    <t>义务教育课后服务费专项资金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</si>
  <si>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</si>
  <si>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</si>
  <si>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</si>
  <si>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</si>
  <si>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</si>
  <si>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</si>
  <si>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</si>
  <si>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</si>
  <si>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</si>
  <si>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城乡义务教育补助专项资金</t>
  </si>
  <si>
    <t>312 民生类</t>
  </si>
  <si>
    <t>530428231100001280974</t>
  </si>
  <si>
    <t>30201</t>
  </si>
  <si>
    <t>办公费</t>
  </si>
  <si>
    <t>30202</t>
  </si>
  <si>
    <t>印刷费</t>
  </si>
  <si>
    <t>30217</t>
  </si>
  <si>
    <t>30308</t>
  </si>
  <si>
    <t>助学金</t>
  </si>
  <si>
    <t>单位自有资金</t>
  </si>
  <si>
    <t>313 事业发展类</t>
  </si>
  <si>
    <t>530428231100001837287</t>
  </si>
  <si>
    <t>30240</t>
  </si>
  <si>
    <t>税金及附加费用</t>
  </si>
  <si>
    <t>31002</t>
  </si>
  <si>
    <t>办公设备购置</t>
  </si>
  <si>
    <t>历年欠拨教育补助专项资金</t>
  </si>
  <si>
    <t>530428251100003800289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</si>
  <si>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</si>
  <si>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</si>
  <si>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</si>
  <si>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</si>
  <si>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</si>
  <si>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</si>
  <si>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</si>
  <si>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</si>
  <si>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</si>
  <si>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</si>
  <si>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</si>
  <si>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</si>
  <si>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《云南省财政厅关于印发《云南省预算指标核算管理改革实施方案&gt;的通知》（云财库[2021]23号）工作要求，进一步推进部门建立起预算指标核算管理工作机制，有效提升了预算管理水平，强化预算约束，加强单位资金预算管理。</t>
  </si>
  <si>
    <t>产出指标</t>
  </si>
  <si>
    <t>数量指标</t>
  </si>
  <si>
    <t>购置计划完成率</t>
  </si>
  <si>
    <t>=</t>
  </si>
  <si>
    <t>100</t>
  </si>
  <si>
    <t>%</t>
  </si>
  <si>
    <t>定量指标</t>
  </si>
  <si>
    <t>反映部门购置计划执行情况购置计划执行情况。
购置计划完成率=（实际购置交付装备数量/计划购置交付装备数量）*100%。</t>
  </si>
  <si>
    <t>质量指标</t>
  </si>
  <si>
    <t>验收通过率</t>
  </si>
  <si>
    <t>&gt;=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</si>
  <si>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</si>
  <si>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</si>
  <si>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</si>
  <si>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时效指标</t>
  </si>
  <si>
    <t>设备部署及时率</t>
  </si>
  <si>
    <t>反映新购设备按时部署情况。
设备部署及时率=（及时部署设备数量/新购设备总数）*100%。</t>
  </si>
  <si>
    <t>效益指标</t>
  </si>
  <si>
    <t>经济效益</t>
  </si>
  <si>
    <t>设备采购经济性</t>
  </si>
  <si>
    <t>50</t>
  </si>
  <si>
    <t>万元</t>
  </si>
  <si>
    <t>反映设备采购成本低于计划数所获得的经济效益。</t>
  </si>
  <si>
    <t>满意度指标</t>
  </si>
  <si>
    <t>服务对象满意度</t>
  </si>
  <si>
    <t>使用人员满意度</t>
  </si>
  <si>
    <t>95</t>
  </si>
  <si>
    <t>反映服务对象对购置设备的整体满意情况。
使用人员满意度=（对购置设备满意的人数/问卷调查人数）*100%。</t>
  </si>
  <si>
    <t>进一步改善寄宿制学校教学和生活条件，学生寄宿需求基本得到满足，不断提升教育信息化应用水平。体育、美育、劳动教育条件得到有效保障。不断加强校园文化建设，提升校园环境品位，营造良好育人氛围。各项国家资助政策按规定得到落实，满足家庭经济困难学生基本学习生活需要。足额落实配套资金，确保公用经费补助资金能够有效保障学校正常运转，不因资金短缺而影响学校正常的教育教学秩序，确保教师培训所需资金得到有效保障。巩固城乡义务教育经费保障机制，对农村义务教育学生提供营养膳食补助，改善农村义务教育学生营养状况；建立健全全过程预算管理机制，对照区域绩效目标同步分解绩效目标，强化绩效监控、评价，注重绩效评价结果运用，做好绩效信息公开，提高教育补助经费使用效益。</t>
  </si>
  <si>
    <t>获补对象数</t>
  </si>
  <si>
    <t>136</t>
  </si>
  <si>
    <t>人(人次、家)</t>
  </si>
  <si>
    <t>反映义务教育阶段学生资助人数情况，初中阶段生均公用经费补助人数136人次，初中阶段营养改善计划补助人数136人次。</t>
  </si>
  <si>
    <t>获补对象准确率</t>
  </si>
  <si>
    <t>反映当年资金完成情况。</t>
  </si>
  <si>
    <t>发放及时率</t>
  </si>
  <si>
    <t>反映当年资金到位情况。</t>
  </si>
  <si>
    <t>社会效益</t>
  </si>
  <si>
    <t>政策知晓率</t>
  </si>
  <si>
    <t>反映九年义务教育巩固率情况。</t>
  </si>
  <si>
    <t>受益对象满意度</t>
  </si>
  <si>
    <t>90</t>
  </si>
  <si>
    <t>反映师生满意度情况。</t>
  </si>
  <si>
    <t>贯彻落实义务教育教育支出保障政策，加大对义务教育资助力度，按时、足额下达各种补助专项资金，本着勤俭节约，专款专用的原则，加强全过程预算绩效管理，切实提高财政资金使用效益，在组织预算执行中对照年度绩效目标做好绩效运行监控和绩效评价，确保年度绩效目标如期实现。</t>
  </si>
  <si>
    <t>建档立卡学生资助比例</t>
  </si>
  <si>
    <t>义务教育学校生均公用经费补助人数</t>
  </si>
  <si>
    <t>112</t>
  </si>
  <si>
    <t>人</t>
  </si>
  <si>
    <t>义务教育学校寄宿制公用经费补助人数</t>
  </si>
  <si>
    <t>104</t>
  </si>
  <si>
    <t>义务教育随班就读学生生均公用经费补助人数</t>
  </si>
  <si>
    <t>1.00</t>
  </si>
  <si>
    <t>义务教育寄宿制家庭经济困难学生生活补助人数</t>
  </si>
  <si>
    <t>76</t>
  </si>
  <si>
    <t>义务教育学生营养改善计划资金补助人数</t>
  </si>
  <si>
    <t>111</t>
  </si>
  <si>
    <t>落实各种学生资助政策</t>
  </si>
  <si>
    <t>资助资金发放及时率</t>
  </si>
  <si>
    <t>当年资金到位率</t>
  </si>
  <si>
    <t>定性指标</t>
  </si>
  <si>
    <t>补助标准达标率</t>
  </si>
  <si>
    <t>九年义务教育巩固率</t>
  </si>
  <si>
    <t>教师培训费占比</t>
  </si>
  <si>
    <t>受助对象满意度</t>
  </si>
  <si>
    <t>预算06表</t>
  </si>
  <si>
    <t>2025年部门政府性基金预算支出预算表</t>
  </si>
  <si>
    <t>政府性基金预算支出</t>
  </si>
  <si>
    <t>备注：元江县洼垤中学2025年无政府性基金预算支出，故政府性基金预算支出预算表无数据。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</si>
  <si>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</si>
  <si>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</si>
  <si>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</si>
  <si>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</si>
  <si>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</si>
  <si>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</si>
  <si>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</si>
  <si>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</si>
  <si>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</si>
  <si>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</si>
  <si>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</si>
  <si>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</si>
  <si>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备注：元江县洼垤中学2025年无部门政府采购预算支出，故部门政府采购预算表无数据。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</si>
  <si>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</si>
  <si>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</si>
  <si>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</si>
  <si>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</si>
  <si>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</si>
  <si>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备注：元江哈尼族彝族傣族自治县洼垤中学无政府购买服务预算，故政府购买服务预算表无数据。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</si>
  <si>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</si>
  <si>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</si>
  <si>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</si>
  <si>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</si>
  <si>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</si>
  <si>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</si>
  <si>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</si>
  <si>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</si>
  <si>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</si>
  <si>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</si>
  <si>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</si>
  <si>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</si>
  <si>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</si>
  <si>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</si>
  <si>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</si>
  <si>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</si>
  <si>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</si>
  <si>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</si>
  <si>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备注：元江哈尼族彝族傣族自治县洼垤中学无对下转移支付预算，故对下转移支付预算表无数据。</t>
  </si>
  <si>
    <t>预算09-2表</t>
  </si>
  <si>
    <t>2025年对下转移支付绩效目标表</t>
  </si>
  <si>
    <t>备注：元江哈尼族彝族傣族自治县洼垤中学无对下转移支付预算，故对下转移支付绩效目标表无数据。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</si>
  <si>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</si>
  <si>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</si>
  <si>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</si>
  <si>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</si>
  <si>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</si>
  <si>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</si>
  <si>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</si>
  <si>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</si>
  <si>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备注：元江县洼垤中学2025年无新增资产配置，故新增资产配置表无数据。</t>
  </si>
  <si>
    <t>预算11表</t>
  </si>
  <si>
    <t>2025年上级补助项目支出预算表</t>
  </si>
  <si>
    <t>上级补助</t>
  </si>
  <si>
    <t>备注：元江哈尼族彝族傣族自治县洼垤中学无上级补助项目支出预算，故上级补助项目支出预算表无数据。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</si>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</sst>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hh:mm:ss"/>
    <numFmt numFmtId="179" formatCode="#,##0.00;\-#,##0.00;;@"/>
    <numFmt numFmtId="180" formatCode="#,##0;\-#,##0;;@"/>
  </numFmts>
  <fonts count="40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"/>
      <name val="宋体"/>
      <charset val="1"/>
    </font>
    <font>
      <sz val="10.5"/>
      <name val="宋体"/>
      <charset val="134"/>
    </font>
    <font>
      <sz val="11"/>
      <name val="宋体"/>
      <charset val="134"/>
    </font>
    <font>
      <sz val="9"/>
      <name val="宋体"/>
      <charset val="1"/>
    </font>
    <font>
      <sz val="27"/>
      <name val="宋体"/>
      <charset val="134"/>
    </font>
    <font>
      <sz val="11"/>
      <name val="宋体"/>
      <charset val="1"/>
    </font>
    <font>
      <sz val="9"/>
      <name val="Microsoft Sans Serif"/>
      <charset val="1"/>
    </font>
    <font>
      <sz val="27"/>
      <name val="Calibri"/>
      <charset val="134"/>
    </font>
    <font>
      <sz val="10"/>
      <name val="Arial"/>
      <charset val="1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2" fillId="0" borderId="1">
      <alignment horizontal="right"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7" fontId="2" fillId="0" borderId="1">
      <alignment horizontal="right"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9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2" applyNumberFormat="0" applyAlignment="0" applyProtection="0">
      <alignment vertical="center"/>
    </xf>
    <xf numFmtId="0" fontId="34" fillId="11" borderId="8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10" fontId="2" fillId="0" borderId="1">
      <alignment horizontal="right"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179" fontId="2" fillId="0" borderId="1">
      <alignment horizontal="right" vertical="center"/>
    </xf>
    <xf numFmtId="49" fontId="2" fillId="0" borderId="1">
      <alignment horizontal="left" vertical="center" wrapText="1"/>
    </xf>
    <xf numFmtId="179" fontId="2" fillId="0" borderId="1">
      <alignment horizontal="right" vertical="center"/>
    </xf>
    <xf numFmtId="178" fontId="2" fillId="0" borderId="1">
      <alignment horizontal="right" vertical="center"/>
    </xf>
    <xf numFmtId="180" fontId="2" fillId="0" borderId="1">
      <alignment horizontal="right" vertical="center"/>
    </xf>
    <xf numFmtId="0" fontId="2" fillId="0" borderId="0">
      <alignment vertical="top"/>
      <protection locked="0"/>
    </xf>
  </cellStyleXfs>
  <cellXfs count="85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9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57" applyFont="1" applyFill="1" applyBorder="1" applyAlignment="1" applyProtection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9" fontId="2" fillId="0" borderId="1" xfId="54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9" fillId="0" borderId="0" xfId="57" applyFont="1" applyFill="1" applyBorder="1" applyAlignment="1" applyProtection="1">
      <alignment vertical="top"/>
      <protection locked="0"/>
    </xf>
    <xf numFmtId="49" fontId="2" fillId="0" borderId="0" xfId="53" applyNumberFormat="1" applyFont="1" applyBorder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11" fillId="0" borderId="0" xfId="57" applyFont="1" applyFill="1" applyAlignment="1" applyProtection="1">
      <alignment horizontal="left" vertical="center"/>
    </xf>
    <xf numFmtId="0" fontId="6" fillId="0" borderId="0" xfId="57" applyFont="1" applyFill="1" applyBorder="1" applyAlignment="1" applyProtection="1">
      <alignment vertical="center"/>
    </xf>
    <xf numFmtId="0" fontId="12" fillId="0" borderId="0" xfId="57" applyFont="1" applyFill="1" applyBorder="1" applyAlignment="1" applyProtection="1">
      <alignment vertical="top"/>
      <protection locked="0"/>
    </xf>
    <xf numFmtId="49" fontId="10" fillId="0" borderId="0" xfId="53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right" vertical="center" wrapText="1"/>
    </xf>
    <xf numFmtId="0" fontId="14" fillId="0" borderId="0" xfId="57" applyFont="1" applyFill="1" applyBorder="1" applyAlignment="1" applyProtection="1"/>
    <xf numFmtId="180" fontId="7" fillId="0" borderId="1" xfId="56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0" fontId="2" fillId="0" borderId="1" xfId="53" applyNumberFormat="1" applyFont="1" applyBorder="1">
      <alignment horizontal="left" vertical="center" wrapText="1"/>
    </xf>
    <xf numFmtId="179" fontId="2" fillId="0" borderId="1" xfId="53" applyNumberFormat="1" applyFont="1" applyBorder="1" applyAlignment="1">
      <alignment horizontal="right" vertical="center" wrapText="1"/>
    </xf>
    <xf numFmtId="179" fontId="2" fillId="0" borderId="1" xfId="53" applyNumberFormat="1" applyFont="1" applyBorder="1" applyAlignment="1">
      <alignment horizontal="center" vertical="center" wrapText="1"/>
    </xf>
    <xf numFmtId="49" fontId="16" fillId="0" borderId="0" xfId="53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right" vertical="center"/>
    </xf>
    <xf numFmtId="180" fontId="2" fillId="0" borderId="2" xfId="56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49" fontId="2" fillId="0" borderId="4" xfId="53" applyNumberFormat="1" applyFont="1" applyBorder="1">
      <alignment horizontal="left" vertical="center" wrapText="1"/>
    </xf>
    <xf numFmtId="49" fontId="2" fillId="0" borderId="5" xfId="53" applyNumberFormat="1" applyFont="1" applyBorder="1" applyAlignment="1">
      <alignment horizontal="left" vertical="center" wrapText="1" indent="1"/>
    </xf>
    <xf numFmtId="179" fontId="2" fillId="0" borderId="1" xfId="0" applyNumberFormat="1" applyFont="1" applyBorder="1" applyAlignment="1">
      <alignment horizontal="left" vertical="center" wrapText="1"/>
    </xf>
    <xf numFmtId="17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left" vertical="center" wrapText="1" inden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179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workbookViewId="0">
      <selection activeCell="C27" sqref="C27"/>
    </sheetView>
  </sheetViews>
  <sheetFormatPr defaultColWidth="8.85" defaultRowHeight="15" customHeight="1" outlineLevelCol="3"/>
  <cols>
    <col min="1" max="4" width="33.25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"单位名称："&amp;"元江哈尼族彝族傣族自治县洼垤中学"</f>
        <v>单位名称：元江哈尼族彝族傣族自治县洼垤中学</v>
      </c>
      <c r="B3" s="4"/>
      <c r="C3" s="72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5" t="s">
        <v>8</v>
      </c>
      <c r="B7" s="17">
        <v>4478981.98</v>
      </c>
      <c r="C7" s="15" t="str">
        <f>"一"&amp;"、"&amp;"教育支出"</f>
        <v>一、教育支出</v>
      </c>
      <c r="D7" s="17">
        <v>3586733.78</v>
      </c>
    </row>
    <row r="8" ht="22.5" customHeight="1" spans="1:4">
      <c r="A8" s="15" t="s">
        <v>9</v>
      </c>
      <c r="B8" s="17"/>
      <c r="C8" s="15" t="str">
        <f>"二"&amp;"、"&amp;"社会保障和就业支出"</f>
        <v>二、社会保障和就业支出</v>
      </c>
      <c r="D8" s="17">
        <v>522944</v>
      </c>
    </row>
    <row r="9" ht="22.5" customHeight="1" spans="1:4">
      <c r="A9" s="15" t="s">
        <v>10</v>
      </c>
      <c r="B9" s="17"/>
      <c r="C9" s="15" t="str">
        <f>"三"&amp;"、"&amp;"卫生健康支出"</f>
        <v>三、卫生健康支出</v>
      </c>
      <c r="D9" s="17">
        <v>249860.2</v>
      </c>
    </row>
    <row r="10" ht="22.5" customHeight="1" spans="1:4">
      <c r="A10" s="15" t="s">
        <v>11</v>
      </c>
      <c r="B10" s="17"/>
      <c r="C10" s="15" t="str">
        <f>"四"&amp;"、"&amp;"住房保障支出"</f>
        <v>四、住房保障支出</v>
      </c>
      <c r="D10" s="17">
        <v>339444</v>
      </c>
    </row>
    <row r="11" ht="22.5" customHeight="1" spans="1:4">
      <c r="A11" s="15" t="s">
        <v>12</v>
      </c>
      <c r="B11" s="17">
        <v>220000</v>
      </c>
      <c r="C11" s="15"/>
      <c r="D11" s="17"/>
    </row>
    <row r="12" ht="22.5" customHeight="1" spans="1:4">
      <c r="A12" s="15" t="s">
        <v>13</v>
      </c>
      <c r="B12" s="17"/>
      <c r="C12" s="15"/>
      <c r="D12" s="17"/>
    </row>
    <row r="13" ht="22.5" customHeight="1" spans="1:4">
      <c r="A13" s="15" t="s">
        <v>14</v>
      </c>
      <c r="B13" s="17"/>
      <c r="C13" s="15"/>
      <c r="D13" s="17"/>
    </row>
    <row r="14" ht="22.5" customHeight="1" spans="1:4">
      <c r="A14" s="15" t="s">
        <v>15</v>
      </c>
      <c r="B14" s="17"/>
      <c r="C14" s="15"/>
      <c r="D14" s="17"/>
    </row>
    <row r="15" ht="22.5" customHeight="1" spans="1:4">
      <c r="A15" s="73" t="s">
        <v>16</v>
      </c>
      <c r="B15" s="17"/>
      <c r="C15" s="76"/>
      <c r="D15" s="17"/>
    </row>
    <row r="16" ht="22.5" customHeight="1" spans="1:4">
      <c r="A16" s="73" t="s">
        <v>17</v>
      </c>
      <c r="B16" s="17">
        <v>220000</v>
      </c>
      <c r="C16" s="76"/>
      <c r="D16" s="17"/>
    </row>
    <row r="17" ht="22.5" customHeight="1" spans="1:4">
      <c r="A17" s="73"/>
      <c r="B17" s="17"/>
      <c r="C17" s="76"/>
      <c r="D17" s="17"/>
    </row>
    <row r="18" ht="22.5" customHeight="1" spans="1:4">
      <c r="A18" s="74" t="s">
        <v>18</v>
      </c>
      <c r="B18" s="75">
        <v>4698981.98</v>
      </c>
      <c r="C18" s="76" t="s">
        <v>19</v>
      </c>
      <c r="D18" s="75">
        <v>4698981.98</v>
      </c>
    </row>
    <row r="19" ht="22.5" customHeight="1" spans="1:4">
      <c r="A19" s="83" t="s">
        <v>20</v>
      </c>
      <c r="B19" s="17"/>
      <c r="C19" s="84" t="s">
        <v>21</v>
      </c>
      <c r="D19" s="51"/>
    </row>
    <row r="20" ht="22.5" customHeight="1" spans="1:4">
      <c r="A20" s="73" t="s">
        <v>22</v>
      </c>
      <c r="B20" s="75"/>
      <c r="C20" s="73" t="s">
        <v>22</v>
      </c>
      <c r="D20" s="75"/>
    </row>
    <row r="21" ht="22.5" customHeight="1" spans="1:4">
      <c r="A21" s="73" t="s">
        <v>23</v>
      </c>
      <c r="B21" s="75"/>
      <c r="C21" s="73" t="s">
        <v>24</v>
      </c>
      <c r="D21" s="75"/>
    </row>
    <row r="22" ht="22.5" customHeight="1" spans="1:4">
      <c r="A22" s="74" t="s">
        <v>25</v>
      </c>
      <c r="B22" s="75">
        <v>4698981.98</v>
      </c>
      <c r="C22" s="76" t="s">
        <v>26</v>
      </c>
      <c r="D22" s="75">
        <v>4698981.98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92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U3" sqref="U3"/>
    </sheetView>
  </sheetViews>
  <sheetFormatPr defaultColWidth="8.85" defaultRowHeight="15" customHeight="1"/>
  <cols>
    <col min="1" max="1" width="11.5" customWidth="1"/>
    <col min="2" max="2" width="27.375" customWidth="1"/>
    <col min="3" max="5" width="12.25" customWidth="1"/>
    <col min="6" max="8" width="8.75" customWidth="1"/>
    <col min="9" max="9" width="9.5" customWidth="1"/>
    <col min="10" max="10" width="8.25" customWidth="1"/>
    <col min="11" max="11" width="9.5" customWidth="1"/>
    <col min="12" max="12" width="8.25" customWidth="1"/>
    <col min="13" max="13" width="9.25" customWidth="1"/>
    <col min="14" max="14" width="9.5" customWidth="1"/>
    <col min="15" max="15" width="7.875" customWidth="1"/>
    <col min="16" max="17" width="8.25" customWidth="1"/>
    <col min="18" max="18" width="8.625" customWidth="1"/>
    <col min="19" max="19" width="9.5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"单位名称："&amp;"元江哈尼族彝族傣族自治县洼垤中学"</f>
        <v>单位名称：元江哈尼族彝族傣族自治县洼垤中学</v>
      </c>
      <c r="B3" s="4"/>
      <c r="C3" s="4"/>
      <c r="D3" s="4"/>
      <c r="E3" s="60"/>
      <c r="F3" s="60"/>
      <c r="G3" s="60"/>
      <c r="H3" s="60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3" t="s">
        <v>30</v>
      </c>
      <c r="B4" s="77" t="s">
        <v>31</v>
      </c>
      <c r="C4" s="77" t="s">
        <v>32</v>
      </c>
      <c r="D4" s="77" t="s">
        <v>33</v>
      </c>
      <c r="E4" s="77"/>
      <c r="F4" s="77"/>
      <c r="G4" s="77"/>
      <c r="H4" s="77"/>
      <c r="I4" s="77"/>
      <c r="J4" s="80"/>
      <c r="K4" s="80"/>
      <c r="L4" s="80"/>
      <c r="M4" s="80"/>
      <c r="N4" s="80"/>
      <c r="O4" s="77" t="s">
        <v>20</v>
      </c>
      <c r="P4" s="77"/>
      <c r="Q4" s="77"/>
      <c r="R4" s="77"/>
      <c r="S4" s="77"/>
    </row>
    <row r="5" ht="18.75" customHeight="1" spans="1:19">
      <c r="A5" s="13"/>
      <c r="B5" s="77"/>
      <c r="C5" s="77"/>
      <c r="D5" s="78" t="s">
        <v>34</v>
      </c>
      <c r="E5" s="78" t="s">
        <v>35</v>
      </c>
      <c r="F5" s="78" t="s">
        <v>36</v>
      </c>
      <c r="G5" s="78" t="s">
        <v>37</v>
      </c>
      <c r="H5" s="78" t="s">
        <v>38</v>
      </c>
      <c r="I5" s="81" t="s">
        <v>39</v>
      </c>
      <c r="J5" s="82"/>
      <c r="K5" s="82"/>
      <c r="L5" s="82"/>
      <c r="M5" s="82"/>
      <c r="N5" s="82"/>
      <c r="O5" s="81" t="s">
        <v>34</v>
      </c>
      <c r="P5" s="78" t="s">
        <v>35</v>
      </c>
      <c r="Q5" s="78" t="s">
        <v>36</v>
      </c>
      <c r="R5" s="78" t="s">
        <v>37</v>
      </c>
      <c r="S5" s="78" t="s">
        <v>40</v>
      </c>
    </row>
    <row r="6" ht="30" customHeight="1" spans="1:19">
      <c r="A6" s="13"/>
      <c r="B6" s="77"/>
      <c r="C6" s="77"/>
      <c r="D6" s="78"/>
      <c r="E6" s="78"/>
      <c r="F6" s="78"/>
      <c r="G6" s="78"/>
      <c r="H6" s="78"/>
      <c r="I6" s="78" t="s">
        <v>34</v>
      </c>
      <c r="J6" s="78" t="s">
        <v>41</v>
      </c>
      <c r="K6" s="78" t="s">
        <v>42</v>
      </c>
      <c r="L6" s="78" t="s">
        <v>43</v>
      </c>
      <c r="M6" s="78" t="s">
        <v>44</v>
      </c>
      <c r="N6" s="78" t="s">
        <v>45</v>
      </c>
      <c r="O6" s="81"/>
      <c r="P6" s="78"/>
      <c r="Q6" s="78"/>
      <c r="R6" s="78"/>
      <c r="S6" s="78"/>
    </row>
    <row r="7" ht="18.75" customHeight="1" spans="1:19">
      <c r="A7" s="79" t="s">
        <v>46</v>
      </c>
      <c r="B7" s="14" t="s">
        <v>47</v>
      </c>
      <c r="C7" s="14" t="s">
        <v>48</v>
      </c>
      <c r="D7" s="14" t="s">
        <v>49</v>
      </c>
      <c r="E7" s="79" t="s">
        <v>50</v>
      </c>
      <c r="F7" s="14" t="s">
        <v>51</v>
      </c>
      <c r="G7" s="14" t="s">
        <v>52</v>
      </c>
      <c r="H7" s="79" t="s">
        <v>53</v>
      </c>
      <c r="I7" s="14" t="s">
        <v>54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</row>
    <row r="8" ht="20.25" customHeight="1" spans="1:19">
      <c r="A8" s="16" t="s">
        <v>55</v>
      </c>
      <c r="B8" s="16" t="s">
        <v>56</v>
      </c>
      <c r="C8" s="17">
        <v>4698981.98</v>
      </c>
      <c r="D8" s="17">
        <v>4478981.98</v>
      </c>
      <c r="E8" s="17">
        <v>4478981.98</v>
      </c>
      <c r="F8" s="17"/>
      <c r="G8" s="17"/>
      <c r="H8" s="17"/>
      <c r="I8" s="17">
        <v>220000</v>
      </c>
      <c r="J8" s="17"/>
      <c r="K8" s="17"/>
      <c r="L8" s="17"/>
      <c r="M8" s="17"/>
      <c r="N8" s="17">
        <v>220000</v>
      </c>
      <c r="O8" s="17"/>
      <c r="P8" s="17"/>
      <c r="Q8" s="17"/>
      <c r="R8" s="17"/>
      <c r="S8" s="17"/>
    </row>
    <row r="9" ht="20.25" customHeight="1" spans="1:19">
      <c r="A9" s="50" t="s">
        <v>32</v>
      </c>
      <c r="B9" s="50"/>
      <c r="C9" s="17">
        <v>4698981.98</v>
      </c>
      <c r="D9" s="17">
        <v>4478981.98</v>
      </c>
      <c r="E9" s="17">
        <v>4478981.98</v>
      </c>
      <c r="F9" s="17"/>
      <c r="G9" s="17"/>
      <c r="H9" s="17"/>
      <c r="I9" s="17">
        <v>220000</v>
      </c>
      <c r="J9" s="17"/>
      <c r="K9" s="17"/>
      <c r="L9" s="17"/>
      <c r="M9" s="17"/>
      <c r="N9" s="17">
        <v>220000</v>
      </c>
      <c r="O9" s="17"/>
      <c r="P9" s="17"/>
      <c r="Q9" s="17"/>
      <c r="R9" s="17"/>
      <c r="S9" s="17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scale="62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Zeros="0" workbookViewId="0">
      <selection activeCell="R21" sqref="R21"/>
    </sheetView>
  </sheetViews>
  <sheetFormatPr defaultColWidth="8.85" defaultRowHeight="15" customHeight="1"/>
  <cols>
    <col min="1" max="6" width="13.375" customWidth="1"/>
    <col min="7" max="9" width="10.625" customWidth="1"/>
    <col min="10" max="10" width="13.375" customWidth="1"/>
    <col min="11" max="14" width="10" customWidth="1"/>
    <col min="15" max="15" width="11.5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57</v>
      </c>
    </row>
    <row r="2" ht="37.5" customHeight="1" spans="1:1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59"/>
      <c r="L2" s="59"/>
      <c r="M2" s="59"/>
      <c r="N2" s="59"/>
      <c r="O2" s="59"/>
    </row>
    <row r="3" ht="18.75" customHeight="1" spans="1:15">
      <c r="A3" s="47" t="str">
        <f>"单位名称："&amp;"元江哈尼族彝族傣族自治县洼垤中学"</f>
        <v>单位名称：元江哈尼族彝族傣族自治县洼垤中学</v>
      </c>
      <c r="B3" s="47"/>
      <c r="C3" s="47"/>
      <c r="D3" s="47"/>
      <c r="E3" s="47"/>
      <c r="F3" s="47"/>
      <c r="G3" s="47"/>
      <c r="H3" s="47"/>
      <c r="I3" s="47"/>
      <c r="J3" s="2"/>
      <c r="K3" s="2"/>
      <c r="L3" s="2"/>
      <c r="M3" s="2"/>
      <c r="N3" s="2"/>
      <c r="O3" s="2" t="s">
        <v>29</v>
      </c>
    </row>
    <row r="4" ht="18.75" customHeight="1" spans="1:15">
      <c r="A4" s="13" t="s">
        <v>59</v>
      </c>
      <c r="B4" s="13" t="s">
        <v>60</v>
      </c>
      <c r="C4" s="33" t="s">
        <v>32</v>
      </c>
      <c r="D4" s="33" t="s">
        <v>35</v>
      </c>
      <c r="E4" s="33"/>
      <c r="F4" s="33"/>
      <c r="G4" s="13" t="s">
        <v>36</v>
      </c>
      <c r="H4" s="13" t="s">
        <v>37</v>
      </c>
      <c r="I4" s="13" t="s">
        <v>61</v>
      </c>
      <c r="J4" s="33" t="s">
        <v>62</v>
      </c>
      <c r="K4" s="33"/>
      <c r="L4" s="33"/>
      <c r="M4" s="33"/>
      <c r="N4" s="33"/>
      <c r="O4" s="33"/>
    </row>
    <row r="5" ht="33" customHeight="1" spans="1:15">
      <c r="A5" s="13"/>
      <c r="B5" s="13"/>
      <c r="C5" s="33"/>
      <c r="D5" s="33" t="s">
        <v>34</v>
      </c>
      <c r="E5" s="33" t="s">
        <v>63</v>
      </c>
      <c r="F5" s="33" t="s">
        <v>64</v>
      </c>
      <c r="G5" s="13"/>
      <c r="H5" s="13"/>
      <c r="I5" s="13"/>
      <c r="J5" s="33" t="s">
        <v>34</v>
      </c>
      <c r="K5" s="13" t="s">
        <v>65</v>
      </c>
      <c r="L5" s="68" t="s">
        <v>66</v>
      </c>
      <c r="M5" s="68" t="s">
        <v>67</v>
      </c>
      <c r="N5" s="68" t="s">
        <v>68</v>
      </c>
      <c r="O5" s="14" t="s">
        <v>69</v>
      </c>
    </row>
    <row r="6" ht="18.75" customHeight="1" spans="1:15">
      <c r="A6" s="14" t="s">
        <v>46</v>
      </c>
      <c r="B6" s="14" t="s">
        <v>47</v>
      </c>
      <c r="C6" s="14" t="s">
        <v>48</v>
      </c>
      <c r="D6" s="14" t="s">
        <v>49</v>
      </c>
      <c r="E6" s="14" t="s">
        <v>50</v>
      </c>
      <c r="F6" s="14" t="s">
        <v>51</v>
      </c>
      <c r="G6" s="14" t="s">
        <v>52</v>
      </c>
      <c r="H6" s="14" t="s">
        <v>53</v>
      </c>
      <c r="I6" s="14" t="s">
        <v>54</v>
      </c>
      <c r="J6" s="14" t="s">
        <v>70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</row>
    <row r="7" ht="25" customHeight="1" spans="1:15">
      <c r="A7" s="16" t="s">
        <v>71</v>
      </c>
      <c r="B7" s="16" t="s">
        <v>72</v>
      </c>
      <c r="C7" s="17">
        <v>3586733.78</v>
      </c>
      <c r="D7" s="17">
        <v>3366733.78</v>
      </c>
      <c r="E7" s="17">
        <v>3056779.26</v>
      </c>
      <c r="F7" s="17">
        <v>309954.52</v>
      </c>
      <c r="G7" s="17"/>
      <c r="H7" s="17"/>
      <c r="I7" s="17"/>
      <c r="J7" s="17">
        <v>220000</v>
      </c>
      <c r="K7" s="17"/>
      <c r="L7" s="17"/>
      <c r="M7" s="17"/>
      <c r="N7" s="17"/>
      <c r="O7" s="17">
        <v>220000</v>
      </c>
    </row>
    <row r="8" ht="25" customHeight="1" spans="1:15">
      <c r="A8" s="70" t="s">
        <v>73</v>
      </c>
      <c r="B8" s="70" t="s">
        <v>74</v>
      </c>
      <c r="C8" s="17">
        <v>3586733.78</v>
      </c>
      <c r="D8" s="17">
        <v>3366733.78</v>
      </c>
      <c r="E8" s="17">
        <v>3056779.26</v>
      </c>
      <c r="F8" s="17">
        <v>309954.52</v>
      </c>
      <c r="G8" s="17"/>
      <c r="H8" s="17"/>
      <c r="I8" s="17"/>
      <c r="J8" s="17">
        <v>220000</v>
      </c>
      <c r="K8" s="17"/>
      <c r="L8" s="17"/>
      <c r="M8" s="17"/>
      <c r="N8" s="17"/>
      <c r="O8" s="17">
        <v>220000</v>
      </c>
    </row>
    <row r="9" ht="25" customHeight="1" spans="1:15">
      <c r="A9" s="71" t="s">
        <v>75</v>
      </c>
      <c r="B9" s="71" t="s">
        <v>76</v>
      </c>
      <c r="C9" s="17">
        <v>3586733.78</v>
      </c>
      <c r="D9" s="17">
        <v>3366733.78</v>
      </c>
      <c r="E9" s="17">
        <v>3056779.26</v>
      </c>
      <c r="F9" s="17">
        <v>309954.52</v>
      </c>
      <c r="G9" s="17"/>
      <c r="H9" s="17"/>
      <c r="I9" s="17"/>
      <c r="J9" s="17">
        <v>220000</v>
      </c>
      <c r="K9" s="17"/>
      <c r="L9" s="17"/>
      <c r="M9" s="17"/>
      <c r="N9" s="17"/>
      <c r="O9" s="17">
        <v>220000</v>
      </c>
    </row>
    <row r="10" ht="25" customHeight="1" spans="1:15">
      <c r="A10" s="16" t="s">
        <v>77</v>
      </c>
      <c r="B10" s="16" t="s">
        <v>78</v>
      </c>
      <c r="C10" s="17">
        <v>522944</v>
      </c>
      <c r="D10" s="17">
        <v>522944</v>
      </c>
      <c r="E10" s="17">
        <v>522944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5" customHeight="1" spans="1:15">
      <c r="A11" s="70" t="s">
        <v>79</v>
      </c>
      <c r="B11" s="70" t="s">
        <v>80</v>
      </c>
      <c r="C11" s="17">
        <v>522944</v>
      </c>
      <c r="D11" s="17">
        <v>522944</v>
      </c>
      <c r="E11" s="17">
        <v>522944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5" customHeight="1" spans="1:15">
      <c r="A12" s="71" t="s">
        <v>81</v>
      </c>
      <c r="B12" s="71" t="s">
        <v>82</v>
      </c>
      <c r="C12" s="17">
        <v>92400</v>
      </c>
      <c r="D12" s="17">
        <v>92400</v>
      </c>
      <c r="E12" s="17">
        <v>92400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5" customHeight="1" spans="1:15">
      <c r="A13" s="71" t="s">
        <v>83</v>
      </c>
      <c r="B13" s="71" t="s">
        <v>84</v>
      </c>
      <c r="C13" s="17">
        <v>430544</v>
      </c>
      <c r="D13" s="17">
        <v>430544</v>
      </c>
      <c r="E13" s="17">
        <v>430544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5" customHeight="1" spans="1:15">
      <c r="A14" s="16" t="s">
        <v>85</v>
      </c>
      <c r="B14" s="16" t="s">
        <v>86</v>
      </c>
      <c r="C14" s="17">
        <v>249860.2</v>
      </c>
      <c r="D14" s="17">
        <v>249860.2</v>
      </c>
      <c r="E14" s="17">
        <v>249860.2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5" customHeight="1" spans="1:15">
      <c r="A15" s="70" t="s">
        <v>87</v>
      </c>
      <c r="B15" s="70" t="s">
        <v>88</v>
      </c>
      <c r="C15" s="17">
        <v>249860.2</v>
      </c>
      <c r="D15" s="17">
        <v>249860.2</v>
      </c>
      <c r="E15" s="17">
        <v>249860.2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5" customHeight="1" spans="1:15">
      <c r="A16" s="71" t="s">
        <v>89</v>
      </c>
      <c r="B16" s="71" t="s">
        <v>90</v>
      </c>
      <c r="C16" s="17">
        <v>223344.7</v>
      </c>
      <c r="D16" s="17">
        <v>223344.7</v>
      </c>
      <c r="E16" s="17">
        <v>223344.7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5" customHeight="1" spans="1:15">
      <c r="A17" s="71" t="s">
        <v>91</v>
      </c>
      <c r="B17" s="71" t="s">
        <v>92</v>
      </c>
      <c r="C17" s="17">
        <v>26515.5</v>
      </c>
      <c r="D17" s="17">
        <v>26515.5</v>
      </c>
      <c r="E17" s="17">
        <v>26515.5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5" customHeight="1" spans="1:15">
      <c r="A18" s="16" t="s">
        <v>93</v>
      </c>
      <c r="B18" s="16" t="s">
        <v>94</v>
      </c>
      <c r="C18" s="17">
        <v>339444</v>
      </c>
      <c r="D18" s="17">
        <v>339444</v>
      </c>
      <c r="E18" s="17">
        <v>339444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5" customHeight="1" spans="1:15">
      <c r="A19" s="70" t="s">
        <v>95</v>
      </c>
      <c r="B19" s="70" t="s">
        <v>96</v>
      </c>
      <c r="C19" s="17">
        <v>339444</v>
      </c>
      <c r="D19" s="17">
        <v>339444</v>
      </c>
      <c r="E19" s="17">
        <v>339444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5" customHeight="1" spans="1:15">
      <c r="A20" s="71" t="s">
        <v>97</v>
      </c>
      <c r="B20" s="71" t="s">
        <v>98</v>
      </c>
      <c r="C20" s="17">
        <v>339444</v>
      </c>
      <c r="D20" s="17">
        <v>339444</v>
      </c>
      <c r="E20" s="17">
        <v>339444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5" customHeight="1" spans="1:15">
      <c r="A21" s="50" t="s">
        <v>99</v>
      </c>
      <c r="B21" s="50"/>
      <c r="C21" s="17">
        <v>4698981.98</v>
      </c>
      <c r="D21" s="17">
        <v>4478981.98</v>
      </c>
      <c r="E21" s="17">
        <v>4169027.46</v>
      </c>
      <c r="F21" s="17">
        <v>309954.52</v>
      </c>
      <c r="G21" s="17"/>
      <c r="H21" s="17"/>
      <c r="I21" s="17"/>
      <c r="J21" s="17">
        <v>220000</v>
      </c>
      <c r="K21" s="17"/>
      <c r="L21" s="17"/>
      <c r="M21" s="17"/>
      <c r="N21" s="17"/>
      <c r="O21" s="17">
        <v>220000</v>
      </c>
    </row>
  </sheetData>
  <mergeCells count="11">
    <mergeCell ref="A2:O2"/>
    <mergeCell ref="A3:I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scale="69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selection activeCell="G13" sqref="G13"/>
    </sheetView>
  </sheetViews>
  <sheetFormatPr defaultColWidth="8.85" defaultRowHeight="15" customHeight="1" outlineLevelCol="3"/>
  <cols>
    <col min="1" max="4" width="30.625" customWidth="1"/>
  </cols>
  <sheetData>
    <row r="1" ht="18.75" customHeight="1" spans="1:4">
      <c r="A1" s="1"/>
      <c r="B1" s="1"/>
      <c r="C1" s="1"/>
      <c r="D1" s="5" t="s">
        <v>100</v>
      </c>
    </row>
    <row r="2" ht="45" customHeight="1" spans="1:4">
      <c r="A2" s="3" t="s">
        <v>101</v>
      </c>
      <c r="B2" s="3"/>
      <c r="C2" s="3"/>
      <c r="D2" s="3"/>
    </row>
    <row r="3" ht="18.75" customHeight="1" spans="1:4">
      <c r="A3" s="4" t="str">
        <f>"单位名称："&amp;"元江哈尼族彝族傣族自治县洼垤中学"</f>
        <v>单位名称：元江哈尼族彝族傣族自治县洼垤中学</v>
      </c>
      <c r="B3" s="4"/>
      <c r="C3" s="72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102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5" t="s">
        <v>103</v>
      </c>
      <c r="B7" s="17">
        <v>4478981.98</v>
      </c>
      <c r="C7" s="15" t="s">
        <v>104</v>
      </c>
      <c r="D7" s="17">
        <v>4478981.98</v>
      </c>
    </row>
    <row r="8" ht="22.5" customHeight="1" spans="1:4">
      <c r="A8" s="15" t="s">
        <v>105</v>
      </c>
      <c r="B8" s="17">
        <v>4478981.98</v>
      </c>
      <c r="C8" s="15" t="str">
        <f>"（"&amp;"一"&amp;"）"&amp;"教育支出"</f>
        <v>（一）教育支出</v>
      </c>
      <c r="D8" s="17">
        <v>3366733.78</v>
      </c>
    </row>
    <row r="9" ht="22.5" customHeight="1" spans="1:4">
      <c r="A9" s="15" t="s">
        <v>106</v>
      </c>
      <c r="B9" s="17"/>
      <c r="C9" s="15" t="str">
        <f>"（"&amp;"二"&amp;"）"&amp;"社会保障和就业支出"</f>
        <v>（二）社会保障和就业支出</v>
      </c>
      <c r="D9" s="17">
        <v>522944</v>
      </c>
    </row>
    <row r="10" ht="22.5" customHeight="1" spans="1:4">
      <c r="A10" s="15" t="s">
        <v>107</v>
      </c>
      <c r="B10" s="17"/>
      <c r="C10" s="15" t="str">
        <f>"（"&amp;"三"&amp;"）"&amp;"卫生健康支出"</f>
        <v>（三）卫生健康支出</v>
      </c>
      <c r="D10" s="17">
        <v>249860.2</v>
      </c>
    </row>
    <row r="11" ht="22.5" customHeight="1" spans="1:4">
      <c r="A11" s="15" t="s">
        <v>108</v>
      </c>
      <c r="B11" s="17"/>
      <c r="C11" s="15" t="str">
        <f>"（"&amp;"四"&amp;"）"&amp;"住房保障支出"</f>
        <v>（四）住房保障支出</v>
      </c>
      <c r="D11" s="17">
        <v>339444</v>
      </c>
    </row>
    <row r="12" ht="22.5" customHeight="1" spans="1:4">
      <c r="A12" s="15" t="s">
        <v>105</v>
      </c>
      <c r="B12" s="17"/>
      <c r="C12" s="15"/>
      <c r="D12" s="17"/>
    </row>
    <row r="13" ht="22.5" customHeight="1" spans="1:4">
      <c r="A13" s="15" t="s">
        <v>106</v>
      </c>
      <c r="B13" s="17"/>
      <c r="C13" s="15"/>
      <c r="D13" s="17"/>
    </row>
    <row r="14" ht="22.5" customHeight="1" spans="1:4">
      <c r="A14" s="15" t="s">
        <v>107</v>
      </c>
      <c r="B14" s="17"/>
      <c r="C14" s="15"/>
      <c r="D14" s="17"/>
    </row>
    <row r="15" ht="22.5" customHeight="1" spans="1:4">
      <c r="A15" s="73"/>
      <c r="B15" s="17"/>
      <c r="C15" s="15" t="s">
        <v>109</v>
      </c>
      <c r="D15" s="17"/>
    </row>
    <row r="16" ht="22.5" customHeight="1" spans="1:4">
      <c r="A16" s="74" t="s">
        <v>110</v>
      </c>
      <c r="B16" s="75">
        <v>4478981.98</v>
      </c>
      <c r="C16" s="76" t="s">
        <v>111</v>
      </c>
      <c r="D16" s="75">
        <v>4478981.98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tabSelected="1" workbookViewId="0">
      <selection activeCell="C17" sqref="C17"/>
    </sheetView>
  </sheetViews>
  <sheetFormatPr defaultColWidth="8.85" defaultRowHeight="15" customHeight="1" outlineLevelCol="6"/>
  <cols>
    <col min="1" max="1" width="13.125" customWidth="1"/>
    <col min="2" max="2" width="33.375" customWidth="1"/>
    <col min="3" max="7" width="14.25" customWidth="1"/>
  </cols>
  <sheetData>
    <row r="1" ht="18.75" customHeight="1" spans="1:7">
      <c r="A1" s="1"/>
      <c r="B1" s="1"/>
      <c r="C1" s="1"/>
      <c r="D1" s="1"/>
      <c r="E1" s="1"/>
      <c r="F1" s="1"/>
      <c r="G1" s="46" t="s">
        <v>112</v>
      </c>
    </row>
    <row r="2" ht="37.5" customHeight="1" spans="1:7">
      <c r="A2" s="3" t="s">
        <v>113</v>
      </c>
      <c r="B2" s="3"/>
      <c r="C2" s="3"/>
      <c r="D2" s="3"/>
      <c r="E2" s="3"/>
      <c r="F2" s="3"/>
      <c r="G2" s="3"/>
    </row>
    <row r="3" ht="18.75" customHeight="1" spans="1:7">
      <c r="A3" s="47" t="str">
        <f>"单位名称："&amp;"元江哈尼族彝族傣族自治县洼垤中学"</f>
        <v>单位名称：元江哈尼族彝族傣族自治县洼垤中学</v>
      </c>
      <c r="B3" s="47"/>
      <c r="C3" s="47"/>
      <c r="D3" s="48"/>
      <c r="E3" s="48"/>
      <c r="F3" s="48"/>
      <c r="G3" s="49" t="s">
        <v>29</v>
      </c>
    </row>
    <row r="4" ht="18.75" customHeight="1" spans="1:7">
      <c r="A4" s="13" t="s">
        <v>114</v>
      </c>
      <c r="B4" s="13" t="s">
        <v>60</v>
      </c>
      <c r="C4" s="33" t="s">
        <v>32</v>
      </c>
      <c r="D4" s="33" t="s">
        <v>63</v>
      </c>
      <c r="E4" s="33"/>
      <c r="F4" s="33"/>
      <c r="G4" s="13" t="s">
        <v>64</v>
      </c>
    </row>
    <row r="5" ht="18.75" customHeight="1" spans="1:7">
      <c r="A5" s="13" t="s">
        <v>59</v>
      </c>
      <c r="B5" s="13" t="s">
        <v>60</v>
      </c>
      <c r="C5" s="33"/>
      <c r="D5" s="33" t="s">
        <v>34</v>
      </c>
      <c r="E5" s="33" t="s">
        <v>115</v>
      </c>
      <c r="F5" s="33" t="s">
        <v>116</v>
      </c>
      <c r="G5" s="13"/>
    </row>
    <row r="6" ht="18.75" customHeight="1" spans="1:7">
      <c r="A6" s="14" t="s">
        <v>46</v>
      </c>
      <c r="B6" s="14" t="s">
        <v>47</v>
      </c>
      <c r="C6" s="14" t="s">
        <v>48</v>
      </c>
      <c r="D6" s="14" t="s">
        <v>49</v>
      </c>
      <c r="E6" s="14" t="s">
        <v>50</v>
      </c>
      <c r="F6" s="14" t="s">
        <v>51</v>
      </c>
      <c r="G6" s="14" t="s">
        <v>52</v>
      </c>
    </row>
    <row r="7" ht="20.25" customHeight="1" spans="1:7">
      <c r="A7" s="16" t="s">
        <v>71</v>
      </c>
      <c r="B7" s="16" t="s">
        <v>72</v>
      </c>
      <c r="C7" s="17">
        <v>3366733.78</v>
      </c>
      <c r="D7" s="17">
        <v>3056779.26</v>
      </c>
      <c r="E7" s="17">
        <v>2975848.3</v>
      </c>
      <c r="F7" s="17">
        <v>80930.96</v>
      </c>
      <c r="G7" s="17">
        <v>309954.52</v>
      </c>
    </row>
    <row r="8" ht="20.25" customHeight="1" spans="1:7">
      <c r="A8" s="70" t="s">
        <v>73</v>
      </c>
      <c r="B8" s="70" t="s">
        <v>74</v>
      </c>
      <c r="C8" s="17">
        <v>3366733.78</v>
      </c>
      <c r="D8" s="17">
        <v>3056779.26</v>
      </c>
      <c r="E8" s="17">
        <v>2975848.3</v>
      </c>
      <c r="F8" s="17">
        <v>80930.96</v>
      </c>
      <c r="G8" s="17">
        <v>309954.52</v>
      </c>
    </row>
    <row r="9" ht="20.25" customHeight="1" spans="1:7">
      <c r="A9" s="71" t="s">
        <v>75</v>
      </c>
      <c r="B9" s="71" t="s">
        <v>76</v>
      </c>
      <c r="C9" s="17">
        <v>3366733.78</v>
      </c>
      <c r="D9" s="17">
        <v>3056779.26</v>
      </c>
      <c r="E9" s="17">
        <v>2975848.3</v>
      </c>
      <c r="F9" s="17">
        <v>80930.96</v>
      </c>
      <c r="G9" s="17">
        <v>309954.52</v>
      </c>
    </row>
    <row r="10" ht="20.25" customHeight="1" spans="1:7">
      <c r="A10" s="16" t="s">
        <v>77</v>
      </c>
      <c r="B10" s="16" t="s">
        <v>78</v>
      </c>
      <c r="C10" s="17">
        <v>522944</v>
      </c>
      <c r="D10" s="17">
        <v>522944</v>
      </c>
      <c r="E10" s="17">
        <v>514544</v>
      </c>
      <c r="F10" s="17">
        <v>8400</v>
      </c>
      <c r="G10" s="17"/>
    </row>
    <row r="11" ht="20.25" customHeight="1" spans="1:7">
      <c r="A11" s="70" t="s">
        <v>79</v>
      </c>
      <c r="B11" s="70" t="s">
        <v>80</v>
      </c>
      <c r="C11" s="17">
        <v>522944</v>
      </c>
      <c r="D11" s="17">
        <v>522944</v>
      </c>
      <c r="E11" s="17">
        <v>514544</v>
      </c>
      <c r="F11" s="17">
        <v>8400</v>
      </c>
      <c r="G11" s="17"/>
    </row>
    <row r="12" ht="20.25" customHeight="1" spans="1:7">
      <c r="A12" s="71" t="s">
        <v>81</v>
      </c>
      <c r="B12" s="71" t="s">
        <v>82</v>
      </c>
      <c r="C12" s="17">
        <v>92400</v>
      </c>
      <c r="D12" s="17">
        <v>92400</v>
      </c>
      <c r="E12" s="17">
        <v>84000</v>
      </c>
      <c r="F12" s="17">
        <v>8400</v>
      </c>
      <c r="G12" s="17"/>
    </row>
    <row r="13" ht="30" customHeight="1" spans="1:7">
      <c r="A13" s="71" t="s">
        <v>83</v>
      </c>
      <c r="B13" s="71" t="s">
        <v>84</v>
      </c>
      <c r="C13" s="17">
        <v>430544</v>
      </c>
      <c r="D13" s="17">
        <v>430544</v>
      </c>
      <c r="E13" s="17">
        <v>430544</v>
      </c>
      <c r="F13" s="17"/>
      <c r="G13" s="17"/>
    </row>
    <row r="14" ht="20.25" customHeight="1" spans="1:7">
      <c r="A14" s="16" t="s">
        <v>85</v>
      </c>
      <c r="B14" s="16" t="s">
        <v>86</v>
      </c>
      <c r="C14" s="17">
        <v>249860.2</v>
      </c>
      <c r="D14" s="17">
        <v>249860.2</v>
      </c>
      <c r="E14" s="17">
        <v>249860.2</v>
      </c>
      <c r="F14" s="17"/>
      <c r="G14" s="17"/>
    </row>
    <row r="15" ht="20.25" customHeight="1" spans="1:7">
      <c r="A15" s="70" t="s">
        <v>87</v>
      </c>
      <c r="B15" s="70" t="s">
        <v>88</v>
      </c>
      <c r="C15" s="17">
        <v>249860.2</v>
      </c>
      <c r="D15" s="17">
        <v>249860.2</v>
      </c>
      <c r="E15" s="17">
        <v>249860.2</v>
      </c>
      <c r="F15" s="17"/>
      <c r="G15" s="17"/>
    </row>
    <row r="16" ht="20.25" customHeight="1" spans="1:7">
      <c r="A16" s="71" t="s">
        <v>89</v>
      </c>
      <c r="B16" s="71" t="s">
        <v>90</v>
      </c>
      <c r="C16" s="17">
        <v>223344.7</v>
      </c>
      <c r="D16" s="17">
        <v>223344.7</v>
      </c>
      <c r="E16" s="17">
        <v>223344.7</v>
      </c>
      <c r="F16" s="17"/>
      <c r="G16" s="17"/>
    </row>
    <row r="17" ht="20.25" customHeight="1" spans="1:7">
      <c r="A17" s="71" t="s">
        <v>91</v>
      </c>
      <c r="B17" s="71" t="s">
        <v>92</v>
      </c>
      <c r="C17" s="17">
        <v>26515.5</v>
      </c>
      <c r="D17" s="17">
        <v>26515.5</v>
      </c>
      <c r="E17" s="17">
        <v>26515.5</v>
      </c>
      <c r="F17" s="17"/>
      <c r="G17" s="17"/>
    </row>
    <row r="18" ht="20.25" customHeight="1" spans="1:7">
      <c r="A18" s="16" t="s">
        <v>93</v>
      </c>
      <c r="B18" s="16" t="s">
        <v>94</v>
      </c>
      <c r="C18" s="17">
        <v>339444</v>
      </c>
      <c r="D18" s="17">
        <v>339444</v>
      </c>
      <c r="E18" s="17">
        <v>339444</v>
      </c>
      <c r="F18" s="17"/>
      <c r="G18" s="17"/>
    </row>
    <row r="19" ht="20.25" customHeight="1" spans="1:7">
      <c r="A19" s="70" t="s">
        <v>95</v>
      </c>
      <c r="B19" s="70" t="s">
        <v>96</v>
      </c>
      <c r="C19" s="17">
        <v>339444</v>
      </c>
      <c r="D19" s="17">
        <v>339444</v>
      </c>
      <c r="E19" s="17">
        <v>339444</v>
      </c>
      <c r="F19" s="17"/>
      <c r="G19" s="17"/>
    </row>
    <row r="20" ht="20.25" customHeight="1" spans="1:7">
      <c r="A20" s="71" t="s">
        <v>97</v>
      </c>
      <c r="B20" s="71" t="s">
        <v>98</v>
      </c>
      <c r="C20" s="17">
        <v>339444</v>
      </c>
      <c r="D20" s="17">
        <v>339444</v>
      </c>
      <c r="E20" s="17">
        <v>339444</v>
      </c>
      <c r="F20" s="17"/>
      <c r="G20" s="17"/>
    </row>
    <row r="21" ht="20.25" customHeight="1" spans="1:7">
      <c r="A21" s="50" t="s">
        <v>99</v>
      </c>
      <c r="B21" s="50"/>
      <c r="C21" s="51">
        <v>4478981.98</v>
      </c>
      <c r="D21" s="51">
        <v>4169027.46</v>
      </c>
      <c r="E21" s="51">
        <v>4079696.5</v>
      </c>
      <c r="F21" s="51">
        <v>89330.96</v>
      </c>
      <c r="G21" s="51">
        <v>309954.52</v>
      </c>
    </row>
  </sheetData>
  <mergeCells count="7">
    <mergeCell ref="A2:G2"/>
    <mergeCell ref="A3:C3"/>
    <mergeCell ref="A4:B4"/>
    <mergeCell ref="D4:F4"/>
    <mergeCell ref="A21:B21"/>
    <mergeCell ref="C4:C5"/>
    <mergeCell ref="G4:G5"/>
  </mergeCells>
  <pageMargins left="0.75" right="0.75" top="1" bottom="1" header="0.5" footer="0.5"/>
  <pageSetup paperSize="1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E19" sqref="E19"/>
    </sheetView>
  </sheetViews>
  <sheetFormatPr defaultColWidth="8.85" defaultRowHeight="15" customHeight="1" outlineLevelRow="6" outlineLevelCol="5"/>
  <cols>
    <col min="1" max="6" width="21.875" customWidth="1"/>
  </cols>
  <sheetData>
    <row r="1" ht="18.75" customHeight="1" spans="1:6">
      <c r="A1" s="63"/>
      <c r="B1" s="63"/>
      <c r="C1" s="64"/>
      <c r="D1" s="1"/>
      <c r="E1" s="1"/>
      <c r="F1" s="65" t="s">
        <v>117</v>
      </c>
    </row>
    <row r="2" ht="41.25" customHeight="1" spans="1:6">
      <c r="A2" s="66" t="s">
        <v>118</v>
      </c>
      <c r="B2" s="66"/>
      <c r="C2" s="66"/>
      <c r="D2" s="66"/>
      <c r="E2" s="66"/>
      <c r="F2" s="66"/>
    </row>
    <row r="3" ht="18.75" customHeight="1" spans="1:6">
      <c r="A3" s="4" t="str">
        <f>"单位名称："&amp;"元江哈尼族彝族傣族自治县洼垤中学"</f>
        <v>单位名称：元江哈尼族彝族傣族自治县洼垤中学</v>
      </c>
      <c r="B3" s="4"/>
      <c r="C3" s="4"/>
      <c r="D3" s="67"/>
      <c r="E3" s="1"/>
      <c r="F3" s="65" t="s">
        <v>29</v>
      </c>
    </row>
    <row r="4" ht="18.75" customHeight="1" spans="1:6">
      <c r="A4" s="13" t="s">
        <v>119</v>
      </c>
      <c r="B4" s="33" t="s">
        <v>120</v>
      </c>
      <c r="C4" s="33" t="s">
        <v>121</v>
      </c>
      <c r="D4" s="33"/>
      <c r="E4" s="33"/>
      <c r="F4" s="33" t="s">
        <v>122</v>
      </c>
    </row>
    <row r="5" ht="18.75" customHeight="1" spans="1:6">
      <c r="A5" s="13"/>
      <c r="B5" s="33"/>
      <c r="C5" s="33" t="s">
        <v>34</v>
      </c>
      <c r="D5" s="33" t="s">
        <v>123</v>
      </c>
      <c r="E5" s="33" t="s">
        <v>124</v>
      </c>
      <c r="F5" s="33"/>
    </row>
    <row r="6" ht="18.75" customHeight="1" spans="1:6">
      <c r="A6" s="68">
        <v>1</v>
      </c>
      <c r="B6" s="69">
        <v>2</v>
      </c>
      <c r="C6" s="68">
        <v>3</v>
      </c>
      <c r="D6" s="68">
        <v>4</v>
      </c>
      <c r="E6" s="68">
        <v>5</v>
      </c>
      <c r="F6" s="68">
        <v>6</v>
      </c>
    </row>
    <row r="7" ht="20.25" customHeight="1" spans="1:6">
      <c r="A7" s="17">
        <v>2500</v>
      </c>
      <c r="B7" s="17"/>
      <c r="C7" s="17"/>
      <c r="D7" s="17"/>
      <c r="E7" s="17"/>
      <c r="F7" s="17">
        <v>2500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scale="94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0"/>
  <sheetViews>
    <sheetView showZeros="0" topLeftCell="A2" workbookViewId="0">
      <selection activeCell="O36" sqref="O36"/>
    </sheetView>
  </sheetViews>
  <sheetFormatPr defaultColWidth="8.85" defaultRowHeight="15" customHeight="1"/>
  <cols>
    <col min="1" max="1" width="28.575" customWidth="1"/>
    <col min="2" max="2" width="21.25" customWidth="1"/>
    <col min="3" max="3" width="23" customWidth="1"/>
    <col min="4" max="4" width="8.75" customWidth="1"/>
    <col min="5" max="5" width="28.575" customWidth="1"/>
    <col min="6" max="6" width="8.5" customWidth="1"/>
    <col min="7" max="7" width="24.125" customWidth="1"/>
    <col min="8" max="9" width="11.25" customWidth="1"/>
    <col min="10" max="11" width="9.875" customWidth="1"/>
    <col min="12" max="12" width="10.375" customWidth="1"/>
    <col min="13" max="23" width="8.625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125</v>
      </c>
    </row>
    <row r="2" ht="45" customHeight="1" spans="1:23">
      <c r="A2" s="3" t="s">
        <v>126</v>
      </c>
      <c r="B2" s="3"/>
      <c r="C2" s="3"/>
      <c r="D2" s="3"/>
      <c r="E2" s="3"/>
      <c r="F2" s="3"/>
      <c r="G2" s="3"/>
      <c r="H2" s="3"/>
      <c r="I2" s="3"/>
      <c r="J2" s="3"/>
      <c r="K2" s="3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ht="18.75" customHeight="1" spans="1:23">
      <c r="A3" s="4" t="str">
        <f>"单位名称："&amp;"元江哈尼族彝族傣族自治县洼垤中学"</f>
        <v>单位名称：元江哈尼族彝族傣族自治县洼垤中学</v>
      </c>
      <c r="B3" s="4"/>
      <c r="C3" s="4"/>
      <c r="D3" s="4"/>
      <c r="E3" s="4"/>
      <c r="F3" s="4"/>
      <c r="G3" s="4"/>
      <c r="H3" s="60"/>
      <c r="I3" s="60"/>
      <c r="J3" s="60"/>
      <c r="K3" s="6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61" t="s">
        <v>127</v>
      </c>
      <c r="B4" s="61" t="s">
        <v>128</v>
      </c>
      <c r="C4" s="61" t="s">
        <v>129</v>
      </c>
      <c r="D4" s="61" t="s">
        <v>130</v>
      </c>
      <c r="E4" s="61" t="s">
        <v>131</v>
      </c>
      <c r="F4" s="61" t="s">
        <v>132</v>
      </c>
      <c r="G4" s="61" t="s">
        <v>133</v>
      </c>
      <c r="H4" s="62" t="s">
        <v>32</v>
      </c>
      <c r="I4" s="62" t="s">
        <v>134</v>
      </c>
      <c r="J4" s="61"/>
      <c r="K4" s="61"/>
      <c r="L4" s="61"/>
      <c r="M4" s="61"/>
      <c r="N4" s="61" t="s">
        <v>135</v>
      </c>
      <c r="O4" s="61"/>
      <c r="P4" s="61"/>
      <c r="Q4" s="61" t="s">
        <v>38</v>
      </c>
      <c r="R4" s="61" t="s">
        <v>62</v>
      </c>
      <c r="S4" s="61"/>
      <c r="T4" s="61"/>
      <c r="U4" s="61"/>
      <c r="V4" s="61"/>
      <c r="W4" s="61"/>
    </row>
    <row r="5" ht="18.75" customHeight="1" spans="1:23">
      <c r="A5" s="61"/>
      <c r="B5" s="61"/>
      <c r="C5" s="61"/>
      <c r="D5" s="61"/>
      <c r="E5" s="61"/>
      <c r="F5" s="61"/>
      <c r="G5" s="61"/>
      <c r="H5" s="62" t="s">
        <v>136</v>
      </c>
      <c r="I5" s="62" t="s">
        <v>137</v>
      </c>
      <c r="J5" s="61" t="s">
        <v>36</v>
      </c>
      <c r="K5" s="61" t="s">
        <v>37</v>
      </c>
      <c r="L5" s="61"/>
      <c r="M5" s="61"/>
      <c r="N5" s="61" t="s">
        <v>135</v>
      </c>
      <c r="O5" s="61" t="s">
        <v>36</v>
      </c>
      <c r="P5" s="61" t="s">
        <v>37</v>
      </c>
      <c r="Q5" s="61" t="s">
        <v>38</v>
      </c>
      <c r="R5" s="61" t="s">
        <v>62</v>
      </c>
      <c r="S5" s="61" t="s">
        <v>41</v>
      </c>
      <c r="T5" s="61" t="s">
        <v>42</v>
      </c>
      <c r="U5" s="61" t="s">
        <v>43</v>
      </c>
      <c r="V5" s="61" t="s">
        <v>44</v>
      </c>
      <c r="W5" s="61" t="s">
        <v>45</v>
      </c>
    </row>
    <row r="6" ht="18.75" customHeight="1" spans="1:23">
      <c r="A6" s="61"/>
      <c r="B6" s="61"/>
      <c r="C6" s="61"/>
      <c r="D6" s="61"/>
      <c r="E6" s="61"/>
      <c r="F6" s="61"/>
      <c r="G6" s="61"/>
      <c r="H6" s="62"/>
      <c r="I6" s="62" t="s">
        <v>138</v>
      </c>
      <c r="J6" s="62" t="s">
        <v>139</v>
      </c>
      <c r="K6" s="61" t="s">
        <v>140</v>
      </c>
      <c r="L6" s="61" t="s">
        <v>141</v>
      </c>
      <c r="M6" s="61" t="s">
        <v>142</v>
      </c>
      <c r="N6" s="61" t="s">
        <v>35</v>
      </c>
      <c r="O6" s="61" t="s">
        <v>36</v>
      </c>
      <c r="P6" s="61" t="s">
        <v>37</v>
      </c>
      <c r="Q6" s="61"/>
      <c r="R6" s="61" t="s">
        <v>34</v>
      </c>
      <c r="S6" s="61" t="s">
        <v>41</v>
      </c>
      <c r="T6" s="61" t="s">
        <v>42</v>
      </c>
      <c r="U6" s="61" t="s">
        <v>43</v>
      </c>
      <c r="V6" s="61" t="s">
        <v>44</v>
      </c>
      <c r="W6" s="61" t="s">
        <v>45</v>
      </c>
    </row>
    <row r="7" ht="22.65" customHeight="1" spans="1:23">
      <c r="A7" s="61"/>
      <c r="B7" s="61"/>
      <c r="C7" s="61"/>
      <c r="D7" s="61"/>
      <c r="E7" s="61"/>
      <c r="F7" s="61"/>
      <c r="G7" s="61"/>
      <c r="H7" s="62"/>
      <c r="I7" s="62" t="s">
        <v>34</v>
      </c>
      <c r="J7" s="62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ht="18.75" customHeight="1" spans="1:23">
      <c r="A8" s="62" t="s">
        <v>46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  <c r="J8" s="62">
        <v>10</v>
      </c>
      <c r="K8" s="62">
        <v>11</v>
      </c>
      <c r="L8" s="62">
        <v>12</v>
      </c>
      <c r="M8" s="62">
        <v>13</v>
      </c>
      <c r="N8" s="62">
        <v>14</v>
      </c>
      <c r="O8" s="62">
        <v>15</v>
      </c>
      <c r="P8" s="62">
        <v>16</v>
      </c>
      <c r="Q8" s="62">
        <v>17</v>
      </c>
      <c r="R8" s="62">
        <v>18</v>
      </c>
      <c r="S8" s="62">
        <v>19</v>
      </c>
      <c r="T8" s="62">
        <v>20</v>
      </c>
      <c r="U8" s="62">
        <v>21</v>
      </c>
      <c r="V8" s="62">
        <v>22</v>
      </c>
      <c r="W8" s="62">
        <v>23</v>
      </c>
    </row>
    <row r="9" ht="18.75" customHeight="1" spans="1:23">
      <c r="A9" s="8" t="s">
        <v>56</v>
      </c>
      <c r="B9" s="8" t="s">
        <v>143</v>
      </c>
      <c r="C9" s="9" t="s">
        <v>144</v>
      </c>
      <c r="D9" s="8" t="s">
        <v>75</v>
      </c>
      <c r="E9" s="8" t="s">
        <v>76</v>
      </c>
      <c r="F9" s="8" t="s">
        <v>145</v>
      </c>
      <c r="G9" s="8" t="s">
        <v>146</v>
      </c>
      <c r="H9" s="17">
        <v>1112208</v>
      </c>
      <c r="I9" s="17">
        <v>1112208</v>
      </c>
      <c r="J9" s="17"/>
      <c r="K9" s="17"/>
      <c r="L9" s="17">
        <v>1112208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ht="18.75" customHeight="1" spans="1:23">
      <c r="A10" s="8" t="s">
        <v>56</v>
      </c>
      <c r="B10" s="8" t="s">
        <v>143</v>
      </c>
      <c r="C10" s="9" t="s">
        <v>144</v>
      </c>
      <c r="D10" s="8" t="s">
        <v>75</v>
      </c>
      <c r="E10" s="8" t="s">
        <v>76</v>
      </c>
      <c r="F10" s="8" t="s">
        <v>147</v>
      </c>
      <c r="G10" s="8" t="s">
        <v>148</v>
      </c>
      <c r="H10" s="17">
        <v>138000</v>
      </c>
      <c r="I10" s="17">
        <v>138000</v>
      </c>
      <c r="J10" s="17"/>
      <c r="K10" s="17"/>
      <c r="L10" s="17">
        <v>138000</v>
      </c>
      <c r="M10" s="17"/>
      <c r="N10" s="17"/>
      <c r="O10" s="17"/>
      <c r="P10" s="24"/>
      <c r="Q10" s="17"/>
      <c r="R10" s="17"/>
      <c r="S10" s="17"/>
      <c r="T10" s="17"/>
      <c r="U10" s="17"/>
      <c r="V10" s="17"/>
      <c r="W10" s="17"/>
    </row>
    <row r="11" ht="18.75" customHeight="1" spans="1:23">
      <c r="A11" s="8" t="s">
        <v>56</v>
      </c>
      <c r="B11" s="8" t="s">
        <v>143</v>
      </c>
      <c r="C11" s="9" t="s">
        <v>144</v>
      </c>
      <c r="D11" s="8" t="s">
        <v>75</v>
      </c>
      <c r="E11" s="8" t="s">
        <v>76</v>
      </c>
      <c r="F11" s="8" t="s">
        <v>147</v>
      </c>
      <c r="G11" s="8" t="s">
        <v>148</v>
      </c>
      <c r="H11" s="17">
        <v>122520</v>
      </c>
      <c r="I11" s="17">
        <v>122520</v>
      </c>
      <c r="J11" s="17"/>
      <c r="K11" s="17"/>
      <c r="L11" s="17">
        <v>122520</v>
      </c>
      <c r="M11" s="17"/>
      <c r="N11" s="17"/>
      <c r="O11" s="17"/>
      <c r="P11" s="24"/>
      <c r="Q11" s="17"/>
      <c r="R11" s="17"/>
      <c r="S11" s="17"/>
      <c r="T11" s="17"/>
      <c r="U11" s="17"/>
      <c r="V11" s="17"/>
      <c r="W11" s="17"/>
    </row>
    <row r="12" ht="18.75" customHeight="1" spans="1:23">
      <c r="A12" s="8" t="s">
        <v>56</v>
      </c>
      <c r="B12" s="8" t="s">
        <v>143</v>
      </c>
      <c r="C12" s="9" t="s">
        <v>144</v>
      </c>
      <c r="D12" s="8" t="s">
        <v>75</v>
      </c>
      <c r="E12" s="8" t="s">
        <v>76</v>
      </c>
      <c r="F12" s="8" t="s">
        <v>149</v>
      </c>
      <c r="G12" s="8" t="s">
        <v>150</v>
      </c>
      <c r="H12" s="17">
        <v>92684</v>
      </c>
      <c r="I12" s="17">
        <v>92684</v>
      </c>
      <c r="J12" s="17"/>
      <c r="K12" s="17"/>
      <c r="L12" s="17">
        <v>92684</v>
      </c>
      <c r="M12" s="17"/>
      <c r="N12" s="17"/>
      <c r="O12" s="17"/>
      <c r="P12" s="24"/>
      <c r="Q12" s="17"/>
      <c r="R12" s="17"/>
      <c r="S12" s="17"/>
      <c r="T12" s="17"/>
      <c r="U12" s="17"/>
      <c r="V12" s="17"/>
      <c r="W12" s="17"/>
    </row>
    <row r="13" ht="18.75" customHeight="1" spans="1:23">
      <c r="A13" s="8" t="s">
        <v>56</v>
      </c>
      <c r="B13" s="8" t="s">
        <v>143</v>
      </c>
      <c r="C13" s="9" t="s">
        <v>144</v>
      </c>
      <c r="D13" s="8" t="s">
        <v>75</v>
      </c>
      <c r="E13" s="8" t="s">
        <v>76</v>
      </c>
      <c r="F13" s="8" t="s">
        <v>149</v>
      </c>
      <c r="G13" s="8" t="s">
        <v>150</v>
      </c>
      <c r="H13" s="17">
        <v>6900</v>
      </c>
      <c r="I13" s="17">
        <v>6900</v>
      </c>
      <c r="J13" s="17"/>
      <c r="K13" s="17"/>
      <c r="L13" s="17">
        <v>6900</v>
      </c>
      <c r="M13" s="17"/>
      <c r="N13" s="17"/>
      <c r="O13" s="17"/>
      <c r="P13" s="24"/>
      <c r="Q13" s="17"/>
      <c r="R13" s="17"/>
      <c r="S13" s="17"/>
      <c r="T13" s="17"/>
      <c r="U13" s="17"/>
      <c r="V13" s="17"/>
      <c r="W13" s="17"/>
    </row>
    <row r="14" ht="18.75" customHeight="1" spans="1:23">
      <c r="A14" s="8" t="s">
        <v>56</v>
      </c>
      <c r="B14" s="8" t="s">
        <v>143</v>
      </c>
      <c r="C14" s="9" t="s">
        <v>144</v>
      </c>
      <c r="D14" s="8" t="s">
        <v>75</v>
      </c>
      <c r="E14" s="8" t="s">
        <v>76</v>
      </c>
      <c r="F14" s="8" t="s">
        <v>151</v>
      </c>
      <c r="G14" s="8" t="s">
        <v>152</v>
      </c>
      <c r="H14" s="17">
        <v>380700</v>
      </c>
      <c r="I14" s="17">
        <v>380700</v>
      </c>
      <c r="J14" s="17"/>
      <c r="K14" s="17"/>
      <c r="L14" s="17">
        <v>380700</v>
      </c>
      <c r="M14" s="17"/>
      <c r="N14" s="17"/>
      <c r="O14" s="17"/>
      <c r="P14" s="24"/>
      <c r="Q14" s="17"/>
      <c r="R14" s="17"/>
      <c r="S14" s="17"/>
      <c r="T14" s="17"/>
      <c r="U14" s="17"/>
      <c r="V14" s="17"/>
      <c r="W14" s="17"/>
    </row>
    <row r="15" ht="18.75" customHeight="1" spans="1:23">
      <c r="A15" s="8" t="s">
        <v>56</v>
      </c>
      <c r="B15" s="8" t="s">
        <v>143</v>
      </c>
      <c r="C15" s="9" t="s">
        <v>144</v>
      </c>
      <c r="D15" s="8" t="s">
        <v>75</v>
      </c>
      <c r="E15" s="8" t="s">
        <v>76</v>
      </c>
      <c r="F15" s="8" t="s">
        <v>151</v>
      </c>
      <c r="G15" s="8" t="s">
        <v>152</v>
      </c>
      <c r="H15" s="17">
        <v>690000</v>
      </c>
      <c r="I15" s="17">
        <v>690000</v>
      </c>
      <c r="J15" s="17"/>
      <c r="K15" s="17"/>
      <c r="L15" s="17">
        <v>690000</v>
      </c>
      <c r="M15" s="17"/>
      <c r="N15" s="17"/>
      <c r="O15" s="17"/>
      <c r="P15" s="24"/>
      <c r="Q15" s="17"/>
      <c r="R15" s="17"/>
      <c r="S15" s="17"/>
      <c r="T15" s="17"/>
      <c r="U15" s="17"/>
      <c r="V15" s="17"/>
      <c r="W15" s="17"/>
    </row>
    <row r="16" ht="18.75" customHeight="1" spans="1:23">
      <c r="A16" s="8" t="s">
        <v>56</v>
      </c>
      <c r="B16" s="8" t="s">
        <v>153</v>
      </c>
      <c r="C16" s="9" t="s">
        <v>154</v>
      </c>
      <c r="D16" s="8" t="s">
        <v>75</v>
      </c>
      <c r="E16" s="8" t="s">
        <v>76</v>
      </c>
      <c r="F16" s="8" t="s">
        <v>155</v>
      </c>
      <c r="G16" s="8" t="s">
        <v>156</v>
      </c>
      <c r="H16" s="17">
        <v>18836.3</v>
      </c>
      <c r="I16" s="17">
        <v>18836.3</v>
      </c>
      <c r="J16" s="17"/>
      <c r="K16" s="17"/>
      <c r="L16" s="17">
        <v>18836.3</v>
      </c>
      <c r="M16" s="17"/>
      <c r="N16" s="17"/>
      <c r="O16" s="17"/>
      <c r="P16" s="24"/>
      <c r="Q16" s="17"/>
      <c r="R16" s="17"/>
      <c r="S16" s="17"/>
      <c r="T16" s="17"/>
      <c r="U16" s="17"/>
      <c r="V16" s="17"/>
      <c r="W16" s="17"/>
    </row>
    <row r="17" ht="18.75" customHeight="1" spans="1:23">
      <c r="A17" s="8" t="s">
        <v>56</v>
      </c>
      <c r="B17" s="8" t="s">
        <v>153</v>
      </c>
      <c r="C17" s="9" t="s">
        <v>154</v>
      </c>
      <c r="D17" s="8" t="s">
        <v>83</v>
      </c>
      <c r="E17" s="8" t="s">
        <v>84</v>
      </c>
      <c r="F17" s="8" t="s">
        <v>157</v>
      </c>
      <c r="G17" s="8" t="s">
        <v>158</v>
      </c>
      <c r="H17" s="17">
        <v>430544</v>
      </c>
      <c r="I17" s="17">
        <v>430544</v>
      </c>
      <c r="J17" s="17"/>
      <c r="K17" s="17"/>
      <c r="L17" s="17">
        <v>430544</v>
      </c>
      <c r="M17" s="17"/>
      <c r="N17" s="17"/>
      <c r="O17" s="17"/>
      <c r="P17" s="24"/>
      <c r="Q17" s="17"/>
      <c r="R17" s="17"/>
      <c r="S17" s="17"/>
      <c r="T17" s="17"/>
      <c r="U17" s="17"/>
      <c r="V17" s="17"/>
      <c r="W17" s="17"/>
    </row>
    <row r="18" ht="18.75" customHeight="1" spans="1:23">
      <c r="A18" s="8" t="s">
        <v>56</v>
      </c>
      <c r="B18" s="8" t="s">
        <v>153</v>
      </c>
      <c r="C18" s="9" t="s">
        <v>154</v>
      </c>
      <c r="D18" s="8" t="s">
        <v>89</v>
      </c>
      <c r="E18" s="8" t="s">
        <v>90</v>
      </c>
      <c r="F18" s="8" t="s">
        <v>159</v>
      </c>
      <c r="G18" s="8" t="s">
        <v>160</v>
      </c>
      <c r="H18" s="17">
        <v>223344.7</v>
      </c>
      <c r="I18" s="17">
        <v>223344.7</v>
      </c>
      <c r="J18" s="17"/>
      <c r="K18" s="17"/>
      <c r="L18" s="17">
        <v>223344.7</v>
      </c>
      <c r="M18" s="17"/>
      <c r="N18" s="17"/>
      <c r="O18" s="17"/>
      <c r="P18" s="24"/>
      <c r="Q18" s="17"/>
      <c r="R18" s="17"/>
      <c r="S18" s="17"/>
      <c r="T18" s="17"/>
      <c r="U18" s="17"/>
      <c r="V18" s="17"/>
      <c r="W18" s="17"/>
    </row>
    <row r="19" ht="18.75" customHeight="1" spans="1:23">
      <c r="A19" s="8" t="s">
        <v>56</v>
      </c>
      <c r="B19" s="8" t="s">
        <v>153</v>
      </c>
      <c r="C19" s="9" t="s">
        <v>154</v>
      </c>
      <c r="D19" s="8" t="s">
        <v>91</v>
      </c>
      <c r="E19" s="8" t="s">
        <v>92</v>
      </c>
      <c r="F19" s="8" t="s">
        <v>155</v>
      </c>
      <c r="G19" s="8" t="s">
        <v>156</v>
      </c>
      <c r="H19" s="17">
        <v>13061</v>
      </c>
      <c r="I19" s="17">
        <v>13061</v>
      </c>
      <c r="J19" s="17"/>
      <c r="K19" s="17"/>
      <c r="L19" s="17">
        <v>13061</v>
      </c>
      <c r="M19" s="17"/>
      <c r="N19" s="17"/>
      <c r="O19" s="17"/>
      <c r="P19" s="24"/>
      <c r="Q19" s="17"/>
      <c r="R19" s="17"/>
      <c r="S19" s="17"/>
      <c r="T19" s="17"/>
      <c r="U19" s="17"/>
      <c r="V19" s="17"/>
      <c r="W19" s="17"/>
    </row>
    <row r="20" ht="18.75" customHeight="1" spans="1:23">
      <c r="A20" s="8" t="s">
        <v>56</v>
      </c>
      <c r="B20" s="8" t="s">
        <v>153</v>
      </c>
      <c r="C20" s="9" t="s">
        <v>154</v>
      </c>
      <c r="D20" s="8" t="s">
        <v>91</v>
      </c>
      <c r="E20" s="8" t="s">
        <v>92</v>
      </c>
      <c r="F20" s="8" t="s">
        <v>155</v>
      </c>
      <c r="G20" s="8" t="s">
        <v>156</v>
      </c>
      <c r="H20" s="17">
        <v>13454.5</v>
      </c>
      <c r="I20" s="17">
        <v>13454.5</v>
      </c>
      <c r="J20" s="17"/>
      <c r="K20" s="17"/>
      <c r="L20" s="17">
        <v>13454.5</v>
      </c>
      <c r="M20" s="17"/>
      <c r="N20" s="17"/>
      <c r="O20" s="17"/>
      <c r="P20" s="24"/>
      <c r="Q20" s="17"/>
      <c r="R20" s="17"/>
      <c r="S20" s="17"/>
      <c r="T20" s="17"/>
      <c r="U20" s="17"/>
      <c r="V20" s="17"/>
      <c r="W20" s="17"/>
    </row>
    <row r="21" ht="18.75" customHeight="1" spans="1:23">
      <c r="A21" s="8" t="s">
        <v>56</v>
      </c>
      <c r="B21" s="8" t="s">
        <v>161</v>
      </c>
      <c r="C21" s="9" t="s">
        <v>98</v>
      </c>
      <c r="D21" s="8" t="s">
        <v>97</v>
      </c>
      <c r="E21" s="8" t="s">
        <v>98</v>
      </c>
      <c r="F21" s="8" t="s">
        <v>162</v>
      </c>
      <c r="G21" s="8" t="s">
        <v>98</v>
      </c>
      <c r="H21" s="17">
        <v>339444</v>
      </c>
      <c r="I21" s="17">
        <v>339444</v>
      </c>
      <c r="J21" s="17"/>
      <c r="K21" s="17"/>
      <c r="L21" s="17">
        <v>339444</v>
      </c>
      <c r="M21" s="17"/>
      <c r="N21" s="17"/>
      <c r="O21" s="17"/>
      <c r="P21" s="24"/>
      <c r="Q21" s="17"/>
      <c r="R21" s="17"/>
      <c r="S21" s="17"/>
      <c r="T21" s="17"/>
      <c r="U21" s="17"/>
      <c r="V21" s="17"/>
      <c r="W21" s="17"/>
    </row>
    <row r="22" ht="18.75" customHeight="1" spans="1:23">
      <c r="A22" s="8" t="s">
        <v>56</v>
      </c>
      <c r="B22" s="8" t="s">
        <v>163</v>
      </c>
      <c r="C22" s="9" t="s">
        <v>164</v>
      </c>
      <c r="D22" s="8" t="s">
        <v>75</v>
      </c>
      <c r="E22" s="8" t="s">
        <v>76</v>
      </c>
      <c r="F22" s="8" t="s">
        <v>165</v>
      </c>
      <c r="G22" s="8" t="s">
        <v>164</v>
      </c>
      <c r="H22" s="17">
        <v>57930.96</v>
      </c>
      <c r="I22" s="17">
        <v>57930.96</v>
      </c>
      <c r="J22" s="17"/>
      <c r="K22" s="17"/>
      <c r="L22" s="17">
        <v>57930.96</v>
      </c>
      <c r="M22" s="17"/>
      <c r="N22" s="17"/>
      <c r="O22" s="17"/>
      <c r="P22" s="24"/>
      <c r="Q22" s="17"/>
      <c r="R22" s="17"/>
      <c r="S22" s="17"/>
      <c r="T22" s="17"/>
      <c r="U22" s="17"/>
      <c r="V22" s="17"/>
      <c r="W22" s="17"/>
    </row>
    <row r="23" ht="18.75" customHeight="1" spans="1:23">
      <c r="A23" s="8" t="s">
        <v>56</v>
      </c>
      <c r="B23" s="8" t="s">
        <v>166</v>
      </c>
      <c r="C23" s="9" t="s">
        <v>167</v>
      </c>
      <c r="D23" s="8" t="s">
        <v>81</v>
      </c>
      <c r="E23" s="8" t="s">
        <v>82</v>
      </c>
      <c r="F23" s="8" t="s">
        <v>168</v>
      </c>
      <c r="G23" s="8" t="s">
        <v>169</v>
      </c>
      <c r="H23" s="17">
        <v>8400</v>
      </c>
      <c r="I23" s="17">
        <v>8400</v>
      </c>
      <c r="J23" s="17"/>
      <c r="K23" s="17"/>
      <c r="L23" s="17">
        <v>8400</v>
      </c>
      <c r="M23" s="17"/>
      <c r="N23" s="17"/>
      <c r="O23" s="17"/>
      <c r="P23" s="24"/>
      <c r="Q23" s="17"/>
      <c r="R23" s="17"/>
      <c r="S23" s="17"/>
      <c r="T23" s="17"/>
      <c r="U23" s="17"/>
      <c r="V23" s="17"/>
      <c r="W23" s="17"/>
    </row>
    <row r="24" ht="18.75" customHeight="1" spans="1:23">
      <c r="A24" s="8" t="s">
        <v>56</v>
      </c>
      <c r="B24" s="8" t="s">
        <v>170</v>
      </c>
      <c r="C24" s="9" t="s">
        <v>171</v>
      </c>
      <c r="D24" s="8" t="s">
        <v>81</v>
      </c>
      <c r="E24" s="8" t="s">
        <v>82</v>
      </c>
      <c r="F24" s="8" t="s">
        <v>172</v>
      </c>
      <c r="G24" s="8" t="s">
        <v>173</v>
      </c>
      <c r="H24" s="17">
        <v>84000</v>
      </c>
      <c r="I24" s="17">
        <v>84000</v>
      </c>
      <c r="J24" s="17"/>
      <c r="K24" s="17"/>
      <c r="L24" s="17">
        <v>84000</v>
      </c>
      <c r="M24" s="17"/>
      <c r="N24" s="17"/>
      <c r="O24" s="17"/>
      <c r="P24" s="24"/>
      <c r="Q24" s="17"/>
      <c r="R24" s="17"/>
      <c r="S24" s="17"/>
      <c r="T24" s="17"/>
      <c r="U24" s="17"/>
      <c r="V24" s="17"/>
      <c r="W24" s="17"/>
    </row>
    <row r="25" ht="18.75" customHeight="1" spans="1:23">
      <c r="A25" s="8" t="s">
        <v>56</v>
      </c>
      <c r="B25" s="8" t="s">
        <v>174</v>
      </c>
      <c r="C25" s="9" t="s">
        <v>175</v>
      </c>
      <c r="D25" s="8" t="s">
        <v>75</v>
      </c>
      <c r="E25" s="8" t="s">
        <v>76</v>
      </c>
      <c r="F25" s="8" t="s">
        <v>151</v>
      </c>
      <c r="G25" s="8" t="s">
        <v>152</v>
      </c>
      <c r="H25" s="17">
        <v>55200</v>
      </c>
      <c r="I25" s="17">
        <v>55200</v>
      </c>
      <c r="J25" s="17"/>
      <c r="K25" s="17"/>
      <c r="L25" s="17">
        <v>55200</v>
      </c>
      <c r="M25" s="17"/>
      <c r="N25" s="17"/>
      <c r="O25" s="17"/>
      <c r="P25" s="24"/>
      <c r="Q25" s="17"/>
      <c r="R25" s="17"/>
      <c r="S25" s="17"/>
      <c r="T25" s="17"/>
      <c r="U25" s="17"/>
      <c r="V25" s="17"/>
      <c r="W25" s="17"/>
    </row>
    <row r="26" ht="18.75" customHeight="1" spans="1:23">
      <c r="A26" s="8" t="s">
        <v>56</v>
      </c>
      <c r="B26" s="8" t="s">
        <v>174</v>
      </c>
      <c r="C26" s="9" t="s">
        <v>175</v>
      </c>
      <c r="D26" s="8" t="s">
        <v>75</v>
      </c>
      <c r="E26" s="8" t="s">
        <v>76</v>
      </c>
      <c r="F26" s="8" t="s">
        <v>151</v>
      </c>
      <c r="G26" s="8" t="s">
        <v>152</v>
      </c>
      <c r="H26" s="17">
        <v>82524</v>
      </c>
      <c r="I26" s="17">
        <v>82524</v>
      </c>
      <c r="J26" s="17"/>
      <c r="K26" s="17"/>
      <c r="L26" s="17">
        <v>82524</v>
      </c>
      <c r="M26" s="17"/>
      <c r="N26" s="17"/>
      <c r="O26" s="17"/>
      <c r="P26" s="24"/>
      <c r="Q26" s="17"/>
      <c r="R26" s="17"/>
      <c r="S26" s="17"/>
      <c r="T26" s="17"/>
      <c r="U26" s="17"/>
      <c r="V26" s="17"/>
      <c r="W26" s="17"/>
    </row>
    <row r="27" ht="18.75" customHeight="1" spans="1:23">
      <c r="A27" s="8" t="s">
        <v>56</v>
      </c>
      <c r="B27" s="8" t="s">
        <v>174</v>
      </c>
      <c r="C27" s="9" t="s">
        <v>175</v>
      </c>
      <c r="D27" s="8" t="s">
        <v>75</v>
      </c>
      <c r="E27" s="8" t="s">
        <v>76</v>
      </c>
      <c r="F27" s="8" t="s">
        <v>151</v>
      </c>
      <c r="G27" s="8" t="s">
        <v>152</v>
      </c>
      <c r="H27" s="17">
        <v>276276</v>
      </c>
      <c r="I27" s="17">
        <v>276276</v>
      </c>
      <c r="J27" s="17"/>
      <c r="K27" s="17"/>
      <c r="L27" s="17">
        <v>276276</v>
      </c>
      <c r="M27" s="17"/>
      <c r="N27" s="17"/>
      <c r="O27" s="17"/>
      <c r="P27" s="24"/>
      <c r="Q27" s="17"/>
      <c r="R27" s="17"/>
      <c r="S27" s="17"/>
      <c r="T27" s="17"/>
      <c r="U27" s="17"/>
      <c r="V27" s="17"/>
      <c r="W27" s="17"/>
    </row>
    <row r="28" ht="18.75" customHeight="1" spans="1:23">
      <c r="A28" s="8" t="s">
        <v>56</v>
      </c>
      <c r="B28" s="8" t="s">
        <v>176</v>
      </c>
      <c r="C28" s="9" t="s">
        <v>177</v>
      </c>
      <c r="D28" s="8" t="s">
        <v>75</v>
      </c>
      <c r="E28" s="8" t="s">
        <v>76</v>
      </c>
      <c r="F28" s="8" t="s">
        <v>178</v>
      </c>
      <c r="G28" s="8" t="s">
        <v>177</v>
      </c>
      <c r="H28" s="17">
        <v>23000</v>
      </c>
      <c r="I28" s="17">
        <v>23000</v>
      </c>
      <c r="J28" s="17"/>
      <c r="K28" s="17"/>
      <c r="L28" s="17">
        <v>23000</v>
      </c>
      <c r="M28" s="17"/>
      <c r="N28" s="17"/>
      <c r="O28" s="17"/>
      <c r="P28" s="24"/>
      <c r="Q28" s="17"/>
      <c r="R28" s="17"/>
      <c r="S28" s="17"/>
      <c r="T28" s="17"/>
      <c r="U28" s="17"/>
      <c r="V28" s="17"/>
      <c r="W28" s="17"/>
    </row>
    <row r="29" ht="18.75" customHeight="1" spans="1:23">
      <c r="A29" s="8" t="s">
        <v>56</v>
      </c>
      <c r="B29" s="8" t="s">
        <v>179</v>
      </c>
      <c r="C29" s="9" t="s">
        <v>180</v>
      </c>
      <c r="D29" s="8" t="s">
        <v>75</v>
      </c>
      <c r="E29" s="8" t="s">
        <v>76</v>
      </c>
      <c r="F29" s="8" t="s">
        <v>181</v>
      </c>
      <c r="G29" s="8" t="s">
        <v>182</v>
      </c>
      <c r="H29" s="17">
        <v>20000</v>
      </c>
      <c r="I29" s="17"/>
      <c r="J29" s="17"/>
      <c r="K29" s="17"/>
      <c r="L29" s="17"/>
      <c r="M29" s="17"/>
      <c r="N29" s="17"/>
      <c r="O29" s="17"/>
      <c r="P29" s="24"/>
      <c r="Q29" s="17"/>
      <c r="R29" s="17">
        <v>20000</v>
      </c>
      <c r="S29" s="17"/>
      <c r="T29" s="17"/>
      <c r="U29" s="17"/>
      <c r="V29" s="17"/>
      <c r="W29" s="17">
        <v>20000</v>
      </c>
    </row>
    <row r="30" ht="18.75" customHeight="1" spans="1:23">
      <c r="A30" s="11" t="s">
        <v>32</v>
      </c>
      <c r="B30" s="11"/>
      <c r="C30" s="11"/>
      <c r="D30" s="11"/>
      <c r="E30" s="11"/>
      <c r="F30" s="11"/>
      <c r="G30" s="11"/>
      <c r="H30" s="17">
        <v>4189027.46</v>
      </c>
      <c r="I30" s="17">
        <v>4169027.46</v>
      </c>
      <c r="J30" s="17"/>
      <c r="K30" s="17"/>
      <c r="L30" s="17">
        <v>4169027.46</v>
      </c>
      <c r="M30" s="17"/>
      <c r="N30" s="17"/>
      <c r="O30" s="17"/>
      <c r="P30" s="17"/>
      <c r="Q30" s="17"/>
      <c r="R30" s="17">
        <v>20000</v>
      </c>
      <c r="S30" s="17"/>
      <c r="T30" s="17"/>
      <c r="U30" s="17"/>
      <c r="V30" s="17"/>
      <c r="W30" s="17">
        <v>20000</v>
      </c>
    </row>
  </sheetData>
  <mergeCells count="30">
    <mergeCell ref="A2:W2"/>
    <mergeCell ref="A3:G3"/>
    <mergeCell ref="I4:W4"/>
    <mergeCell ref="I5:M5"/>
    <mergeCell ref="N5:P5"/>
    <mergeCell ref="R5:W5"/>
    <mergeCell ref="A30:G30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scale="42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4"/>
  <sheetViews>
    <sheetView showZeros="0" workbookViewId="0">
      <selection activeCell="J24" sqref="J24"/>
    </sheetView>
  </sheetViews>
  <sheetFormatPr defaultColWidth="8.85" defaultRowHeight="15" customHeight="1"/>
  <cols>
    <col min="1" max="1" width="14.75" customWidth="1"/>
    <col min="2" max="2" width="20.125" customWidth="1"/>
    <col min="3" max="3" width="22.625" customWidth="1"/>
    <col min="4" max="4" width="27.625" customWidth="1"/>
    <col min="5" max="7" width="9" customWidth="1"/>
    <col min="8" max="8" width="14.375" customWidth="1"/>
    <col min="9" max="11" width="11.125" customWidth="1"/>
    <col min="12" max="17" width="8.875" customWidth="1"/>
    <col min="18" max="18" width="10.5" customWidth="1"/>
    <col min="19" max="22" width="9" customWidth="1"/>
    <col min="23" max="23" width="10.5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183</v>
      </c>
    </row>
    <row r="2" ht="45" customHeight="1" spans="1:23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ht="18.75" customHeight="1" spans="1:23">
      <c r="A3" s="4" t="str">
        <f>"单位名称："&amp;"元江哈尼族彝族傣族自治县洼垤中学"</f>
        <v>单位名称：元江哈尼族彝族傣族自治县洼垤中学</v>
      </c>
      <c r="B3" s="4"/>
      <c r="C3" s="4"/>
      <c r="D3" s="4"/>
      <c r="E3" s="4"/>
      <c r="F3" s="4"/>
      <c r="G3" s="4"/>
      <c r="H3" s="4"/>
      <c r="I3" s="60"/>
      <c r="J3" s="60"/>
      <c r="K3" s="60"/>
      <c r="L3" s="60"/>
      <c r="M3" s="60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3" t="s">
        <v>185</v>
      </c>
      <c r="B4" s="13" t="s">
        <v>128</v>
      </c>
      <c r="C4" s="13" t="s">
        <v>129</v>
      </c>
      <c r="D4" s="13" t="s">
        <v>186</v>
      </c>
      <c r="E4" s="13" t="s">
        <v>130</v>
      </c>
      <c r="F4" s="13" t="s">
        <v>131</v>
      </c>
      <c r="G4" s="13" t="s">
        <v>187</v>
      </c>
      <c r="H4" s="13" t="s">
        <v>133</v>
      </c>
      <c r="I4" s="33" t="s">
        <v>32</v>
      </c>
      <c r="J4" s="33" t="s">
        <v>188</v>
      </c>
      <c r="K4" s="13"/>
      <c r="L4" s="13"/>
      <c r="M4" s="13"/>
      <c r="N4" s="13" t="s">
        <v>135</v>
      </c>
      <c r="O4" s="13"/>
      <c r="P4" s="13"/>
      <c r="Q4" s="13" t="s">
        <v>38</v>
      </c>
      <c r="R4" s="13" t="s">
        <v>62</v>
      </c>
      <c r="S4" s="13"/>
      <c r="T4" s="13"/>
      <c r="U4" s="13"/>
      <c r="V4" s="13"/>
      <c r="W4" s="13"/>
    </row>
    <row r="5" ht="18.75" customHeight="1" spans="1:23">
      <c r="A5" s="13"/>
      <c r="B5" s="13"/>
      <c r="C5" s="13"/>
      <c r="D5" s="13"/>
      <c r="E5" s="13"/>
      <c r="F5" s="13"/>
      <c r="G5" s="13"/>
      <c r="H5" s="13"/>
      <c r="I5" s="33" t="s">
        <v>136</v>
      </c>
      <c r="J5" s="33" t="s">
        <v>35</v>
      </c>
      <c r="K5" s="13"/>
      <c r="L5" s="13" t="s">
        <v>36</v>
      </c>
      <c r="M5" s="13" t="s">
        <v>37</v>
      </c>
      <c r="N5" s="13" t="s">
        <v>35</v>
      </c>
      <c r="O5" s="13" t="s">
        <v>36</v>
      </c>
      <c r="P5" s="13" t="s">
        <v>37</v>
      </c>
      <c r="Q5" s="13" t="s">
        <v>38</v>
      </c>
      <c r="R5" s="13" t="s">
        <v>34</v>
      </c>
      <c r="S5" s="13" t="s">
        <v>41</v>
      </c>
      <c r="T5" s="13" t="s">
        <v>42</v>
      </c>
      <c r="U5" s="13" t="s">
        <v>43</v>
      </c>
      <c r="V5" s="13" t="s">
        <v>44</v>
      </c>
      <c r="W5" s="13" t="s">
        <v>45</v>
      </c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33"/>
      <c r="J6" s="33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/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22.65" customHeight="1" spans="1:23">
      <c r="A7" s="13"/>
      <c r="B7" s="13"/>
      <c r="C7" s="13"/>
      <c r="D7" s="13"/>
      <c r="E7" s="13"/>
      <c r="F7" s="13"/>
      <c r="G7" s="13"/>
      <c r="H7" s="13"/>
      <c r="I7" s="33"/>
      <c r="J7" s="33" t="s">
        <v>34</v>
      </c>
      <c r="K7" s="13" t="s">
        <v>189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ht="18.75" customHeight="1" spans="1:23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4">
        <v>21</v>
      </c>
      <c r="V8" s="14">
        <v>22</v>
      </c>
      <c r="W8" s="14">
        <v>23</v>
      </c>
    </row>
    <row r="9" ht="18.75" customHeight="1" spans="1:23">
      <c r="A9" s="8"/>
      <c r="B9" s="8"/>
      <c r="C9" s="9" t="s">
        <v>190</v>
      </c>
      <c r="D9" s="8"/>
      <c r="E9" s="8"/>
      <c r="F9" s="8"/>
      <c r="G9" s="8"/>
      <c r="H9" s="8"/>
      <c r="I9" s="10">
        <v>23579.52</v>
      </c>
      <c r="J9" s="10">
        <v>23579.52</v>
      </c>
      <c r="K9" s="10">
        <v>23579.52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191</v>
      </c>
      <c r="B10" s="8" t="s">
        <v>192</v>
      </c>
      <c r="C10" s="9" t="s">
        <v>190</v>
      </c>
      <c r="D10" s="8" t="s">
        <v>56</v>
      </c>
      <c r="E10" s="8" t="s">
        <v>75</v>
      </c>
      <c r="F10" s="8" t="s">
        <v>76</v>
      </c>
      <c r="G10" s="8" t="s">
        <v>193</v>
      </c>
      <c r="H10" s="8" t="s">
        <v>194</v>
      </c>
      <c r="I10" s="10">
        <v>144</v>
      </c>
      <c r="J10" s="10">
        <v>144</v>
      </c>
      <c r="K10" s="10">
        <v>144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8" t="s">
        <v>191</v>
      </c>
      <c r="B11" s="8" t="s">
        <v>192</v>
      </c>
      <c r="C11" s="9" t="s">
        <v>190</v>
      </c>
      <c r="D11" s="8" t="s">
        <v>56</v>
      </c>
      <c r="E11" s="8" t="s">
        <v>75</v>
      </c>
      <c r="F11" s="8" t="s">
        <v>76</v>
      </c>
      <c r="G11" s="8" t="s">
        <v>193</v>
      </c>
      <c r="H11" s="8" t="s">
        <v>194</v>
      </c>
      <c r="I11" s="10">
        <v>748.8</v>
      </c>
      <c r="J11" s="10">
        <v>748.8</v>
      </c>
      <c r="K11" s="10">
        <v>748.8</v>
      </c>
      <c r="L11" s="10"/>
      <c r="M11" s="10"/>
      <c r="N11" s="10"/>
      <c r="O11" s="10"/>
      <c r="P11" s="24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191</v>
      </c>
      <c r="B12" s="8" t="s">
        <v>192</v>
      </c>
      <c r="C12" s="9" t="s">
        <v>190</v>
      </c>
      <c r="D12" s="8" t="s">
        <v>56</v>
      </c>
      <c r="E12" s="8" t="s">
        <v>75</v>
      </c>
      <c r="F12" s="8" t="s">
        <v>76</v>
      </c>
      <c r="G12" s="8" t="s">
        <v>195</v>
      </c>
      <c r="H12" s="8" t="s">
        <v>196</v>
      </c>
      <c r="I12" s="10">
        <v>26.72</v>
      </c>
      <c r="J12" s="10">
        <v>26.72</v>
      </c>
      <c r="K12" s="10">
        <v>26.72</v>
      </c>
      <c r="L12" s="10"/>
      <c r="M12" s="10"/>
      <c r="N12" s="10"/>
      <c r="O12" s="10"/>
      <c r="P12" s="24"/>
      <c r="Q12" s="10"/>
      <c r="R12" s="10"/>
      <c r="S12" s="10"/>
      <c r="T12" s="10"/>
      <c r="U12" s="10"/>
      <c r="V12" s="10"/>
      <c r="W12" s="10"/>
    </row>
    <row r="13" ht="18.75" customHeight="1" spans="1:23">
      <c r="A13" s="8" t="s">
        <v>191</v>
      </c>
      <c r="B13" s="8" t="s">
        <v>192</v>
      </c>
      <c r="C13" s="9" t="s">
        <v>190</v>
      </c>
      <c r="D13" s="8" t="s">
        <v>56</v>
      </c>
      <c r="E13" s="8" t="s">
        <v>75</v>
      </c>
      <c r="F13" s="8" t="s">
        <v>76</v>
      </c>
      <c r="G13" s="8" t="s">
        <v>197</v>
      </c>
      <c r="H13" s="8" t="s">
        <v>122</v>
      </c>
      <c r="I13" s="10">
        <v>2500</v>
      </c>
      <c r="J13" s="10">
        <v>2500</v>
      </c>
      <c r="K13" s="10">
        <v>2500</v>
      </c>
      <c r="L13" s="10"/>
      <c r="M13" s="10"/>
      <c r="N13" s="10"/>
      <c r="O13" s="10"/>
      <c r="P13" s="24"/>
      <c r="Q13" s="10"/>
      <c r="R13" s="10"/>
      <c r="S13" s="10"/>
      <c r="T13" s="10"/>
      <c r="U13" s="10"/>
      <c r="V13" s="10"/>
      <c r="W13" s="10"/>
    </row>
    <row r="14" ht="18.75" customHeight="1" spans="1:23">
      <c r="A14" s="8" t="s">
        <v>191</v>
      </c>
      <c r="B14" s="8" t="s">
        <v>192</v>
      </c>
      <c r="C14" s="9" t="s">
        <v>190</v>
      </c>
      <c r="D14" s="8" t="s">
        <v>56</v>
      </c>
      <c r="E14" s="8" t="s">
        <v>75</v>
      </c>
      <c r="F14" s="8" t="s">
        <v>76</v>
      </c>
      <c r="G14" s="8" t="s">
        <v>198</v>
      </c>
      <c r="H14" s="8" t="s">
        <v>199</v>
      </c>
      <c r="I14" s="10">
        <v>13320</v>
      </c>
      <c r="J14" s="10">
        <v>13320</v>
      </c>
      <c r="K14" s="10">
        <v>13320</v>
      </c>
      <c r="L14" s="10"/>
      <c r="M14" s="10"/>
      <c r="N14" s="10"/>
      <c r="O14" s="10"/>
      <c r="P14" s="24"/>
      <c r="Q14" s="10"/>
      <c r="R14" s="10"/>
      <c r="S14" s="10"/>
      <c r="T14" s="10"/>
      <c r="U14" s="10"/>
      <c r="V14" s="10"/>
      <c r="W14" s="10"/>
    </row>
    <row r="15" ht="18.75" customHeight="1" spans="1:23">
      <c r="A15" s="8" t="s">
        <v>191</v>
      </c>
      <c r="B15" s="8" t="s">
        <v>192</v>
      </c>
      <c r="C15" s="9" t="s">
        <v>190</v>
      </c>
      <c r="D15" s="8" t="s">
        <v>56</v>
      </c>
      <c r="E15" s="8" t="s">
        <v>75</v>
      </c>
      <c r="F15" s="8" t="s">
        <v>76</v>
      </c>
      <c r="G15" s="8" t="s">
        <v>198</v>
      </c>
      <c r="H15" s="8" t="s">
        <v>199</v>
      </c>
      <c r="I15" s="10">
        <v>6840</v>
      </c>
      <c r="J15" s="10">
        <v>6840</v>
      </c>
      <c r="K15" s="10">
        <v>6840</v>
      </c>
      <c r="L15" s="10"/>
      <c r="M15" s="10"/>
      <c r="N15" s="10"/>
      <c r="O15" s="10"/>
      <c r="P15" s="24"/>
      <c r="Q15" s="10"/>
      <c r="R15" s="10"/>
      <c r="S15" s="10"/>
      <c r="T15" s="10"/>
      <c r="U15" s="10"/>
      <c r="V15" s="10"/>
      <c r="W15" s="10"/>
    </row>
    <row r="16" ht="18.75" customHeight="1" spans="1:23">
      <c r="A16" s="24"/>
      <c r="B16" s="24"/>
      <c r="C16" s="9" t="s">
        <v>200</v>
      </c>
      <c r="D16" s="24"/>
      <c r="E16" s="24"/>
      <c r="F16" s="24"/>
      <c r="G16" s="24"/>
      <c r="H16" s="24"/>
      <c r="I16" s="10">
        <v>200000</v>
      </c>
      <c r="J16" s="10"/>
      <c r="K16" s="10"/>
      <c r="L16" s="10"/>
      <c r="M16" s="10"/>
      <c r="N16" s="10"/>
      <c r="O16" s="10"/>
      <c r="P16" s="24"/>
      <c r="Q16" s="10"/>
      <c r="R16" s="10">
        <v>200000</v>
      </c>
      <c r="S16" s="10"/>
      <c r="T16" s="10"/>
      <c r="U16" s="10"/>
      <c r="V16" s="10"/>
      <c r="W16" s="10">
        <v>200000</v>
      </c>
    </row>
    <row r="17" ht="18.75" customHeight="1" spans="1:23">
      <c r="A17" s="8" t="s">
        <v>201</v>
      </c>
      <c r="B17" s="8" t="s">
        <v>202</v>
      </c>
      <c r="C17" s="9" t="s">
        <v>200</v>
      </c>
      <c r="D17" s="8" t="s">
        <v>56</v>
      </c>
      <c r="E17" s="8" t="s">
        <v>75</v>
      </c>
      <c r="F17" s="8" t="s">
        <v>76</v>
      </c>
      <c r="G17" s="8" t="s">
        <v>193</v>
      </c>
      <c r="H17" s="8" t="s">
        <v>194</v>
      </c>
      <c r="I17" s="10">
        <v>20000</v>
      </c>
      <c r="J17" s="10"/>
      <c r="K17" s="10"/>
      <c r="L17" s="10"/>
      <c r="M17" s="10"/>
      <c r="N17" s="10"/>
      <c r="O17" s="10"/>
      <c r="P17" s="24"/>
      <c r="Q17" s="10"/>
      <c r="R17" s="10">
        <v>20000</v>
      </c>
      <c r="S17" s="10"/>
      <c r="T17" s="10"/>
      <c r="U17" s="10"/>
      <c r="V17" s="10"/>
      <c r="W17" s="10">
        <v>20000</v>
      </c>
    </row>
    <row r="18" ht="18.75" customHeight="1" spans="1:23">
      <c r="A18" s="8" t="s">
        <v>201</v>
      </c>
      <c r="B18" s="8" t="s">
        <v>202</v>
      </c>
      <c r="C18" s="9" t="s">
        <v>200</v>
      </c>
      <c r="D18" s="8" t="s">
        <v>56</v>
      </c>
      <c r="E18" s="8" t="s">
        <v>75</v>
      </c>
      <c r="F18" s="8" t="s">
        <v>76</v>
      </c>
      <c r="G18" s="8" t="s">
        <v>193</v>
      </c>
      <c r="H18" s="8" t="s">
        <v>194</v>
      </c>
      <c r="I18" s="10">
        <v>29000</v>
      </c>
      <c r="J18" s="10"/>
      <c r="K18" s="10"/>
      <c r="L18" s="10"/>
      <c r="M18" s="10"/>
      <c r="N18" s="10"/>
      <c r="O18" s="10"/>
      <c r="P18" s="24"/>
      <c r="Q18" s="10"/>
      <c r="R18" s="10">
        <v>29000</v>
      </c>
      <c r="S18" s="10"/>
      <c r="T18" s="10"/>
      <c r="U18" s="10"/>
      <c r="V18" s="10"/>
      <c r="W18" s="10">
        <v>29000</v>
      </c>
    </row>
    <row r="19" ht="18.75" customHeight="1" spans="1:23">
      <c r="A19" s="8" t="s">
        <v>201</v>
      </c>
      <c r="B19" s="8" t="s">
        <v>202</v>
      </c>
      <c r="C19" s="9" t="s">
        <v>200</v>
      </c>
      <c r="D19" s="8" t="s">
        <v>56</v>
      </c>
      <c r="E19" s="8" t="s">
        <v>75</v>
      </c>
      <c r="F19" s="8" t="s">
        <v>76</v>
      </c>
      <c r="G19" s="8" t="s">
        <v>203</v>
      </c>
      <c r="H19" s="8" t="s">
        <v>204</v>
      </c>
      <c r="I19" s="10">
        <v>1000</v>
      </c>
      <c r="J19" s="10"/>
      <c r="K19" s="10"/>
      <c r="L19" s="10"/>
      <c r="M19" s="10"/>
      <c r="N19" s="10"/>
      <c r="O19" s="10"/>
      <c r="P19" s="24"/>
      <c r="Q19" s="10"/>
      <c r="R19" s="10">
        <v>1000</v>
      </c>
      <c r="S19" s="10"/>
      <c r="T19" s="10"/>
      <c r="U19" s="10"/>
      <c r="V19" s="10"/>
      <c r="W19" s="10">
        <v>1000</v>
      </c>
    </row>
    <row r="20" ht="18.75" customHeight="1" spans="1:23">
      <c r="A20" s="8" t="s">
        <v>201</v>
      </c>
      <c r="B20" s="8" t="s">
        <v>202</v>
      </c>
      <c r="C20" s="9" t="s">
        <v>200</v>
      </c>
      <c r="D20" s="8" t="s">
        <v>56</v>
      </c>
      <c r="E20" s="8" t="s">
        <v>75</v>
      </c>
      <c r="F20" s="8" t="s">
        <v>76</v>
      </c>
      <c r="G20" s="8" t="s">
        <v>172</v>
      </c>
      <c r="H20" s="8" t="s">
        <v>173</v>
      </c>
      <c r="I20" s="10">
        <v>50000</v>
      </c>
      <c r="J20" s="10"/>
      <c r="K20" s="10"/>
      <c r="L20" s="10"/>
      <c r="M20" s="10"/>
      <c r="N20" s="10"/>
      <c r="O20" s="10"/>
      <c r="P20" s="24"/>
      <c r="Q20" s="10"/>
      <c r="R20" s="10">
        <v>50000</v>
      </c>
      <c r="S20" s="10"/>
      <c r="T20" s="10"/>
      <c r="U20" s="10"/>
      <c r="V20" s="10"/>
      <c r="W20" s="10">
        <v>50000</v>
      </c>
    </row>
    <row r="21" ht="18.75" customHeight="1" spans="1:23">
      <c r="A21" s="8" t="s">
        <v>201</v>
      </c>
      <c r="B21" s="8" t="s">
        <v>202</v>
      </c>
      <c r="C21" s="9" t="s">
        <v>200</v>
      </c>
      <c r="D21" s="8" t="s">
        <v>56</v>
      </c>
      <c r="E21" s="8" t="s">
        <v>75</v>
      </c>
      <c r="F21" s="8" t="s">
        <v>76</v>
      </c>
      <c r="G21" s="8" t="s">
        <v>205</v>
      </c>
      <c r="H21" s="8" t="s">
        <v>206</v>
      </c>
      <c r="I21" s="10">
        <v>100000</v>
      </c>
      <c r="J21" s="10"/>
      <c r="K21" s="10"/>
      <c r="L21" s="10"/>
      <c r="M21" s="10"/>
      <c r="N21" s="10"/>
      <c r="O21" s="10"/>
      <c r="P21" s="24"/>
      <c r="Q21" s="10"/>
      <c r="R21" s="10">
        <v>100000</v>
      </c>
      <c r="S21" s="10"/>
      <c r="T21" s="10"/>
      <c r="U21" s="10"/>
      <c r="V21" s="10"/>
      <c r="W21" s="10">
        <v>100000</v>
      </c>
    </row>
    <row r="22" ht="18.75" customHeight="1" spans="1:23">
      <c r="A22" s="24"/>
      <c r="B22" s="24"/>
      <c r="C22" s="9" t="s">
        <v>207</v>
      </c>
      <c r="D22" s="24"/>
      <c r="E22" s="24"/>
      <c r="F22" s="24"/>
      <c r="G22" s="24"/>
      <c r="H22" s="24"/>
      <c r="I22" s="10">
        <v>286375</v>
      </c>
      <c r="J22" s="10">
        <v>286375</v>
      </c>
      <c r="K22" s="10">
        <v>286375</v>
      </c>
      <c r="L22" s="10"/>
      <c r="M22" s="10"/>
      <c r="N22" s="10"/>
      <c r="O22" s="10"/>
      <c r="P22" s="24"/>
      <c r="Q22" s="10"/>
      <c r="R22" s="10"/>
      <c r="S22" s="10"/>
      <c r="T22" s="10"/>
      <c r="U22" s="10"/>
      <c r="V22" s="10"/>
      <c r="W22" s="10"/>
    </row>
    <row r="23" ht="18.75" customHeight="1" spans="1:23">
      <c r="A23" s="8" t="s">
        <v>201</v>
      </c>
      <c r="B23" s="8" t="s">
        <v>208</v>
      </c>
      <c r="C23" s="9" t="s">
        <v>207</v>
      </c>
      <c r="D23" s="8" t="s">
        <v>56</v>
      </c>
      <c r="E23" s="8" t="s">
        <v>75</v>
      </c>
      <c r="F23" s="8" t="s">
        <v>76</v>
      </c>
      <c r="G23" s="8" t="s">
        <v>198</v>
      </c>
      <c r="H23" s="8" t="s">
        <v>199</v>
      </c>
      <c r="I23" s="10">
        <v>286375</v>
      </c>
      <c r="J23" s="10">
        <v>286375</v>
      </c>
      <c r="K23" s="10">
        <v>286375</v>
      </c>
      <c r="L23" s="10"/>
      <c r="M23" s="10"/>
      <c r="N23" s="10"/>
      <c r="O23" s="10"/>
      <c r="P23" s="24"/>
      <c r="Q23" s="10"/>
      <c r="R23" s="10"/>
      <c r="S23" s="10"/>
      <c r="T23" s="10"/>
      <c r="U23" s="10"/>
      <c r="V23" s="10"/>
      <c r="W23" s="10"/>
    </row>
    <row r="24" ht="18.75" customHeight="1" spans="1:23">
      <c r="A24" s="11" t="s">
        <v>32</v>
      </c>
      <c r="B24" s="11"/>
      <c r="C24" s="11"/>
      <c r="D24" s="11"/>
      <c r="E24" s="11"/>
      <c r="F24" s="11"/>
      <c r="G24" s="11"/>
      <c r="H24" s="11"/>
      <c r="I24" s="10">
        <v>509954.52</v>
      </c>
      <c r="J24" s="10">
        <v>309954.52</v>
      </c>
      <c r="K24" s="10">
        <v>309954.52</v>
      </c>
      <c r="L24" s="10"/>
      <c r="M24" s="10"/>
      <c r="N24" s="10"/>
      <c r="O24" s="10"/>
      <c r="P24" s="10"/>
      <c r="Q24" s="10"/>
      <c r="R24" s="10">
        <v>200000</v>
      </c>
      <c r="S24" s="10"/>
      <c r="T24" s="10"/>
      <c r="U24" s="10"/>
      <c r="V24" s="10"/>
      <c r="W24" s="10">
        <v>200000</v>
      </c>
    </row>
  </sheetData>
  <mergeCells count="28">
    <mergeCell ref="A2:W2"/>
    <mergeCell ref="A3:H3"/>
    <mergeCell ref="J4:M4"/>
    <mergeCell ref="N4:P4"/>
    <mergeCell ref="R4:W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scale="45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4"/>
  <sheetViews>
    <sheetView showZeros="0" workbookViewId="0">
      <selection activeCell="J23" sqref="J23"/>
    </sheetView>
  </sheetViews>
  <sheetFormatPr defaultColWidth="8.85" defaultRowHeight="15" customHeight="1"/>
  <cols>
    <col min="1" max="1" width="36.75" customWidth="1"/>
    <col min="2" max="2" width="58.5" customWidth="1"/>
    <col min="3" max="4" width="12" customWidth="1"/>
    <col min="5" max="5" width="33.75" customWidth="1"/>
    <col min="6" max="7" width="8.875" customWidth="1"/>
    <col min="8" max="8" width="10" customWidth="1"/>
    <col min="9" max="9" width="11.125" customWidth="1"/>
    <col min="10" max="10" width="59.5" customWidth="1"/>
  </cols>
  <sheetData>
    <row r="1" customHeight="1" spans="1:10">
      <c r="A1" s="21" t="s">
        <v>209</v>
      </c>
      <c r="B1" s="21"/>
      <c r="C1" s="21"/>
      <c r="D1" s="21"/>
      <c r="E1" s="21"/>
      <c r="F1" s="21"/>
      <c r="G1" s="21"/>
      <c r="H1" s="21"/>
      <c r="I1" s="21"/>
      <c r="J1" s="21"/>
    </row>
    <row r="2" ht="45" customHeight="1" spans="1:10">
      <c r="A2" s="34" t="s">
        <v>210</v>
      </c>
      <c r="B2" s="34"/>
      <c r="C2" s="34"/>
      <c r="D2" s="34"/>
      <c r="E2" s="34"/>
      <c r="F2" s="34"/>
      <c r="G2" s="34"/>
      <c r="H2" s="34"/>
      <c r="I2" s="34"/>
      <c r="J2" s="34"/>
    </row>
    <row r="3" ht="20.25" customHeight="1" spans="1:10">
      <c r="A3" s="20" t="str">
        <f>"单位名称："&amp;"元江哈尼族彝族傣族自治县洼垤中学"</f>
        <v>单位名称：元江哈尼族彝族傣族自治县洼垤中学</v>
      </c>
      <c r="B3" s="20"/>
      <c r="C3" s="20"/>
      <c r="D3" s="20"/>
      <c r="E3" s="20"/>
      <c r="F3" s="20"/>
      <c r="G3" s="20"/>
      <c r="H3" s="20"/>
      <c r="I3" s="20"/>
      <c r="J3" s="20"/>
    </row>
    <row r="4" ht="20.25" customHeight="1" spans="1:10">
      <c r="A4" s="35" t="s">
        <v>211</v>
      </c>
      <c r="B4" s="35" t="s">
        <v>212</v>
      </c>
      <c r="C4" s="35" t="s">
        <v>213</v>
      </c>
      <c r="D4" s="35" t="s">
        <v>214</v>
      </c>
      <c r="E4" s="35" t="s">
        <v>215</v>
      </c>
      <c r="F4" s="35" t="s">
        <v>216</v>
      </c>
      <c r="G4" s="35" t="s">
        <v>217</v>
      </c>
      <c r="H4" s="35" t="s">
        <v>218</v>
      </c>
      <c r="I4" s="35" t="s">
        <v>219</v>
      </c>
      <c r="J4" s="35" t="s">
        <v>220</v>
      </c>
    </row>
    <row r="5" ht="46.5" customHeight="1" spans="1:10">
      <c r="A5" s="35"/>
      <c r="B5" s="35"/>
      <c r="C5" s="35"/>
      <c r="D5" s="35"/>
      <c r="E5" s="35"/>
      <c r="F5" s="35"/>
      <c r="G5" s="35"/>
      <c r="H5" s="35"/>
      <c r="I5" s="35"/>
      <c r="J5" s="35"/>
    </row>
    <row r="6" ht="20.25" customHeight="1" spans="1:10">
      <c r="A6" s="52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  <c r="J6" s="36">
        <v>10</v>
      </c>
    </row>
    <row r="7" ht="20.25" customHeight="1" spans="1:10">
      <c r="A7" s="53" t="s">
        <v>56</v>
      </c>
      <c r="B7" s="54"/>
      <c r="C7" s="24"/>
      <c r="E7" s="42"/>
      <c r="F7" s="42"/>
      <c r="G7" s="42"/>
      <c r="H7" s="42"/>
      <c r="I7" s="42"/>
      <c r="J7" s="42"/>
    </row>
    <row r="8" ht="44" customHeight="1" spans="1:10">
      <c r="A8" s="55" t="s">
        <v>200</v>
      </c>
      <c r="B8" s="24" t="s">
        <v>221</v>
      </c>
      <c r="C8" s="25"/>
      <c r="D8" s="25"/>
      <c r="E8" s="42"/>
      <c r="F8" s="42"/>
      <c r="G8" s="42"/>
      <c r="H8" s="42"/>
      <c r="I8" s="42"/>
      <c r="J8" s="42"/>
    </row>
    <row r="9" ht="26" customHeight="1" spans="1:10">
      <c r="A9" s="24"/>
      <c r="B9" s="24"/>
      <c r="C9" s="24" t="s">
        <v>222</v>
      </c>
      <c r="D9" s="56" t="s">
        <v>223</v>
      </c>
      <c r="E9" s="57" t="s">
        <v>224</v>
      </c>
      <c r="F9" s="43" t="s">
        <v>225</v>
      </c>
      <c r="G9" s="25" t="s">
        <v>226</v>
      </c>
      <c r="H9" s="43" t="s">
        <v>227</v>
      </c>
      <c r="I9" s="43" t="s">
        <v>228</v>
      </c>
      <c r="J9" s="57" t="s">
        <v>229</v>
      </c>
    </row>
    <row r="10" ht="26" customHeight="1" spans="1:10">
      <c r="A10" s="24"/>
      <c r="B10" s="24"/>
      <c r="C10" s="24" t="s">
        <v>222</v>
      </c>
      <c r="D10" s="56" t="s">
        <v>230</v>
      </c>
      <c r="E10" s="57" t="s">
        <v>231</v>
      </c>
      <c r="F10" s="43" t="s">
        <v>232</v>
      </c>
      <c r="G10" s="25" t="s">
        <v>226</v>
      </c>
      <c r="H10" s="43" t="s">
        <v>227</v>
      </c>
      <c r="I10" s="43" t="s">
        <v>228</v>
      </c>
      <c r="J10" s="57" t="s">
        <v>233</v>
      </c>
    </row>
    <row r="11" ht="26" customHeight="1" spans="1:10">
      <c r="A11" s="24"/>
      <c r="B11" s="24"/>
      <c r="C11" s="24" t="s">
        <v>222</v>
      </c>
      <c r="D11" s="56" t="s">
        <v>230</v>
      </c>
      <c r="E11" s="57" t="s">
        <v>234</v>
      </c>
      <c r="F11" s="43" t="s">
        <v>232</v>
      </c>
      <c r="G11" s="25" t="s">
        <v>226</v>
      </c>
      <c r="H11" s="43" t="s">
        <v>227</v>
      </c>
      <c r="I11" s="43" t="s">
        <v>228</v>
      </c>
      <c r="J11" s="57" t="s">
        <v>235</v>
      </c>
    </row>
    <row r="12" ht="26" customHeight="1" spans="1:10">
      <c r="A12" s="24"/>
      <c r="B12" s="24"/>
      <c r="C12" s="24" t="s">
        <v>222</v>
      </c>
      <c r="D12" s="56" t="s">
        <v>236</v>
      </c>
      <c r="E12" s="57" t="s">
        <v>237</v>
      </c>
      <c r="F12" s="43" t="s">
        <v>225</v>
      </c>
      <c r="G12" s="25" t="s">
        <v>226</v>
      </c>
      <c r="H12" s="43" t="s">
        <v>227</v>
      </c>
      <c r="I12" s="43" t="s">
        <v>228</v>
      </c>
      <c r="J12" s="57" t="s">
        <v>238</v>
      </c>
    </row>
    <row r="13" ht="26" customHeight="1" spans="1:10">
      <c r="A13" s="24"/>
      <c r="B13" s="24"/>
      <c r="C13" s="24" t="s">
        <v>239</v>
      </c>
      <c r="D13" s="56" t="s">
        <v>240</v>
      </c>
      <c r="E13" s="57" t="s">
        <v>241</v>
      </c>
      <c r="F13" s="43" t="s">
        <v>225</v>
      </c>
      <c r="G13" s="25" t="s">
        <v>242</v>
      </c>
      <c r="H13" s="43" t="s">
        <v>243</v>
      </c>
      <c r="I13" s="43" t="s">
        <v>228</v>
      </c>
      <c r="J13" s="57" t="s">
        <v>244</v>
      </c>
    </row>
    <row r="14" ht="26" customHeight="1" spans="1:10">
      <c r="A14" s="24"/>
      <c r="B14" s="24"/>
      <c r="C14" s="24" t="s">
        <v>245</v>
      </c>
      <c r="D14" s="56" t="s">
        <v>246</v>
      </c>
      <c r="E14" s="57" t="s">
        <v>247</v>
      </c>
      <c r="F14" s="43" t="s">
        <v>232</v>
      </c>
      <c r="G14" s="25" t="s">
        <v>248</v>
      </c>
      <c r="H14" s="43" t="s">
        <v>227</v>
      </c>
      <c r="I14" s="43" t="s">
        <v>228</v>
      </c>
      <c r="J14" s="57" t="s">
        <v>249</v>
      </c>
    </row>
    <row r="15" ht="117" customHeight="1" spans="1:10">
      <c r="A15" s="58" t="s">
        <v>207</v>
      </c>
      <c r="B15" s="24" t="s">
        <v>250</v>
      </c>
      <c r="C15" s="24"/>
      <c r="D15" s="24"/>
      <c r="E15" s="24"/>
      <c r="F15" s="24"/>
      <c r="G15" s="24"/>
      <c r="H15" s="24"/>
      <c r="I15" s="24"/>
      <c r="J15" s="24"/>
    </row>
    <row r="16" ht="39" customHeight="1" spans="1:10">
      <c r="A16" s="24"/>
      <c r="B16" s="24"/>
      <c r="C16" s="24" t="s">
        <v>222</v>
      </c>
      <c r="D16" s="56" t="s">
        <v>223</v>
      </c>
      <c r="E16" s="57" t="s">
        <v>251</v>
      </c>
      <c r="F16" s="43" t="s">
        <v>225</v>
      </c>
      <c r="G16" s="25" t="s">
        <v>252</v>
      </c>
      <c r="H16" s="43" t="s">
        <v>253</v>
      </c>
      <c r="I16" s="43" t="s">
        <v>228</v>
      </c>
      <c r="J16" s="57" t="s">
        <v>254</v>
      </c>
    </row>
    <row r="17" ht="20.25" customHeight="1" spans="1:10">
      <c r="A17" s="24"/>
      <c r="B17" s="24"/>
      <c r="C17" s="24" t="s">
        <v>222</v>
      </c>
      <c r="D17" s="56" t="s">
        <v>230</v>
      </c>
      <c r="E17" s="57" t="s">
        <v>255</v>
      </c>
      <c r="F17" s="43" t="s">
        <v>232</v>
      </c>
      <c r="G17" s="25" t="s">
        <v>226</v>
      </c>
      <c r="H17" s="43" t="s">
        <v>227</v>
      </c>
      <c r="I17" s="43" t="s">
        <v>228</v>
      </c>
      <c r="J17" s="57" t="s">
        <v>256</v>
      </c>
    </row>
    <row r="18" ht="20.25" customHeight="1" spans="1:10">
      <c r="A18" s="24"/>
      <c r="B18" s="24"/>
      <c r="C18" s="24" t="s">
        <v>222</v>
      </c>
      <c r="D18" s="56" t="s">
        <v>236</v>
      </c>
      <c r="E18" s="57" t="s">
        <v>257</v>
      </c>
      <c r="F18" s="43" t="s">
        <v>225</v>
      </c>
      <c r="G18" s="25" t="s">
        <v>226</v>
      </c>
      <c r="H18" s="43" t="s">
        <v>227</v>
      </c>
      <c r="I18" s="43" t="s">
        <v>228</v>
      </c>
      <c r="J18" s="57" t="s">
        <v>258</v>
      </c>
    </row>
    <row r="19" ht="20.25" customHeight="1" spans="1:10">
      <c r="A19" s="24"/>
      <c r="B19" s="24"/>
      <c r="C19" s="24" t="s">
        <v>239</v>
      </c>
      <c r="D19" s="56" t="s">
        <v>259</v>
      </c>
      <c r="E19" s="57" t="s">
        <v>260</v>
      </c>
      <c r="F19" s="43" t="s">
        <v>232</v>
      </c>
      <c r="G19" s="25" t="s">
        <v>248</v>
      </c>
      <c r="H19" s="43" t="s">
        <v>227</v>
      </c>
      <c r="I19" s="43" t="s">
        <v>228</v>
      </c>
      <c r="J19" s="57" t="s">
        <v>261</v>
      </c>
    </row>
    <row r="20" ht="20.25" customHeight="1" spans="1:10">
      <c r="A20" s="24"/>
      <c r="B20" s="24"/>
      <c r="C20" s="24" t="s">
        <v>245</v>
      </c>
      <c r="D20" s="56" t="s">
        <v>246</v>
      </c>
      <c r="E20" s="57" t="s">
        <v>262</v>
      </c>
      <c r="F20" s="43" t="s">
        <v>232</v>
      </c>
      <c r="G20" s="25" t="s">
        <v>263</v>
      </c>
      <c r="H20" s="43" t="s">
        <v>227</v>
      </c>
      <c r="I20" s="43" t="s">
        <v>228</v>
      </c>
      <c r="J20" s="57" t="s">
        <v>264</v>
      </c>
    </row>
    <row r="21" ht="61" customHeight="1" spans="1:10">
      <c r="A21" s="58" t="s">
        <v>190</v>
      </c>
      <c r="B21" s="24" t="s">
        <v>265</v>
      </c>
      <c r="C21" s="24"/>
      <c r="D21" s="24"/>
      <c r="E21" s="24"/>
      <c r="F21" s="24"/>
      <c r="G21" s="24"/>
      <c r="H21" s="24"/>
      <c r="I21" s="24"/>
      <c r="J21" s="24"/>
    </row>
    <row r="22" ht="21" customHeight="1" spans="1:10">
      <c r="A22" s="24"/>
      <c r="B22" s="24"/>
      <c r="C22" s="24" t="s">
        <v>222</v>
      </c>
      <c r="D22" s="56" t="s">
        <v>230</v>
      </c>
      <c r="E22" s="57" t="s">
        <v>266</v>
      </c>
      <c r="F22" s="43" t="s">
        <v>232</v>
      </c>
      <c r="G22" s="25" t="s">
        <v>226</v>
      </c>
      <c r="H22" s="43" t="s">
        <v>227</v>
      </c>
      <c r="I22" s="43" t="s">
        <v>228</v>
      </c>
      <c r="J22" s="57" t="s">
        <v>266</v>
      </c>
    </row>
    <row r="23" ht="21" customHeight="1" spans="1:10">
      <c r="A23" s="24"/>
      <c r="B23" s="24"/>
      <c r="C23" s="24" t="s">
        <v>222</v>
      </c>
      <c r="D23" s="56" t="s">
        <v>223</v>
      </c>
      <c r="E23" s="57" t="s">
        <v>267</v>
      </c>
      <c r="F23" s="43" t="s">
        <v>232</v>
      </c>
      <c r="G23" s="25" t="s">
        <v>268</v>
      </c>
      <c r="H23" s="43" t="s">
        <v>269</v>
      </c>
      <c r="I23" s="43" t="s">
        <v>228</v>
      </c>
      <c r="J23" s="57" t="s">
        <v>267</v>
      </c>
    </row>
    <row r="24" ht="21" customHeight="1" spans="1:10">
      <c r="A24" s="24"/>
      <c r="B24" s="24"/>
      <c r="C24" s="24" t="s">
        <v>222</v>
      </c>
      <c r="D24" s="56" t="s">
        <v>223</v>
      </c>
      <c r="E24" s="57" t="s">
        <v>270</v>
      </c>
      <c r="F24" s="43" t="s">
        <v>232</v>
      </c>
      <c r="G24" s="25" t="s">
        <v>271</v>
      </c>
      <c r="H24" s="43" t="s">
        <v>269</v>
      </c>
      <c r="I24" s="43" t="s">
        <v>228</v>
      </c>
      <c r="J24" s="57" t="s">
        <v>270</v>
      </c>
    </row>
    <row r="25" ht="21" customHeight="1" spans="1:10">
      <c r="A25" s="24"/>
      <c r="B25" s="24"/>
      <c r="C25" s="24" t="s">
        <v>222</v>
      </c>
      <c r="D25" s="56" t="s">
        <v>223</v>
      </c>
      <c r="E25" s="57" t="s">
        <v>272</v>
      </c>
      <c r="F25" s="43" t="s">
        <v>232</v>
      </c>
      <c r="G25" s="25" t="s">
        <v>273</v>
      </c>
      <c r="H25" s="43" t="s">
        <v>269</v>
      </c>
      <c r="I25" s="43" t="s">
        <v>228</v>
      </c>
      <c r="J25" s="57" t="s">
        <v>272</v>
      </c>
    </row>
    <row r="26" ht="21" customHeight="1" spans="1:10">
      <c r="A26" s="24"/>
      <c r="B26" s="24"/>
      <c r="C26" s="24" t="s">
        <v>222</v>
      </c>
      <c r="D26" s="56" t="s">
        <v>223</v>
      </c>
      <c r="E26" s="57" t="s">
        <v>274</v>
      </c>
      <c r="F26" s="43" t="s">
        <v>232</v>
      </c>
      <c r="G26" s="25" t="s">
        <v>275</v>
      </c>
      <c r="H26" s="43" t="s">
        <v>269</v>
      </c>
      <c r="I26" s="43" t="s">
        <v>228</v>
      </c>
      <c r="J26" s="57" t="s">
        <v>274</v>
      </c>
    </row>
    <row r="27" ht="21" customHeight="1" spans="1:10">
      <c r="A27" s="24"/>
      <c r="B27" s="24"/>
      <c r="C27" s="24" t="s">
        <v>222</v>
      </c>
      <c r="D27" s="56" t="s">
        <v>223</v>
      </c>
      <c r="E27" s="57" t="s">
        <v>276</v>
      </c>
      <c r="F27" s="43" t="s">
        <v>232</v>
      </c>
      <c r="G27" s="25" t="s">
        <v>277</v>
      </c>
      <c r="H27" s="43" t="s">
        <v>269</v>
      </c>
      <c r="I27" s="43" t="s">
        <v>228</v>
      </c>
      <c r="J27" s="57" t="s">
        <v>276</v>
      </c>
    </row>
    <row r="28" ht="21" customHeight="1" spans="1:10">
      <c r="A28" s="24"/>
      <c r="B28" s="24"/>
      <c r="C28" s="24" t="s">
        <v>222</v>
      </c>
      <c r="D28" s="56" t="s">
        <v>230</v>
      </c>
      <c r="E28" s="57" t="s">
        <v>278</v>
      </c>
      <c r="F28" s="43" t="s">
        <v>232</v>
      </c>
      <c r="G28" s="25" t="s">
        <v>226</v>
      </c>
      <c r="H28" s="43" t="s">
        <v>227</v>
      </c>
      <c r="I28" s="43" t="s">
        <v>228</v>
      </c>
      <c r="J28" s="57" t="s">
        <v>278</v>
      </c>
    </row>
    <row r="29" ht="21" customHeight="1" spans="1:10">
      <c r="A29" s="24"/>
      <c r="B29" s="24"/>
      <c r="C29" s="24" t="s">
        <v>222</v>
      </c>
      <c r="D29" s="56" t="s">
        <v>236</v>
      </c>
      <c r="E29" s="57" t="s">
        <v>279</v>
      </c>
      <c r="F29" s="43" t="s">
        <v>232</v>
      </c>
      <c r="G29" s="25" t="s">
        <v>226</v>
      </c>
      <c r="H29" s="43" t="s">
        <v>227</v>
      </c>
      <c r="I29" s="43" t="s">
        <v>228</v>
      </c>
      <c r="J29" s="57" t="s">
        <v>279</v>
      </c>
    </row>
    <row r="30" ht="21" customHeight="1" spans="1:10">
      <c r="A30" s="24"/>
      <c r="B30" s="24"/>
      <c r="C30" s="24" t="s">
        <v>222</v>
      </c>
      <c r="D30" s="56" t="s">
        <v>236</v>
      </c>
      <c r="E30" s="57" t="s">
        <v>280</v>
      </c>
      <c r="F30" s="43" t="s">
        <v>232</v>
      </c>
      <c r="G30" s="25" t="s">
        <v>226</v>
      </c>
      <c r="H30" s="43" t="s">
        <v>227</v>
      </c>
      <c r="I30" s="43" t="s">
        <v>281</v>
      </c>
      <c r="J30" s="57" t="s">
        <v>280</v>
      </c>
    </row>
    <row r="31" ht="21" customHeight="1" spans="1:10">
      <c r="A31" s="24"/>
      <c r="B31" s="24"/>
      <c r="C31" s="24" t="s">
        <v>239</v>
      </c>
      <c r="D31" s="56" t="s">
        <v>240</v>
      </c>
      <c r="E31" s="57" t="s">
        <v>282</v>
      </c>
      <c r="F31" s="43" t="s">
        <v>232</v>
      </c>
      <c r="G31" s="25" t="s">
        <v>226</v>
      </c>
      <c r="H31" s="43" t="s">
        <v>227</v>
      </c>
      <c r="I31" s="43" t="s">
        <v>228</v>
      </c>
      <c r="J31" s="57" t="s">
        <v>282</v>
      </c>
    </row>
    <row r="32" ht="21" customHeight="1" spans="1:10">
      <c r="A32" s="24"/>
      <c r="B32" s="24"/>
      <c r="C32" s="24" t="s">
        <v>239</v>
      </c>
      <c r="D32" s="56" t="s">
        <v>259</v>
      </c>
      <c r="E32" s="57" t="s">
        <v>283</v>
      </c>
      <c r="F32" s="43" t="s">
        <v>232</v>
      </c>
      <c r="G32" s="25" t="s">
        <v>248</v>
      </c>
      <c r="H32" s="43" t="s">
        <v>227</v>
      </c>
      <c r="I32" s="43" t="s">
        <v>228</v>
      </c>
      <c r="J32" s="57" t="s">
        <v>283</v>
      </c>
    </row>
    <row r="33" ht="21" customHeight="1" spans="1:10">
      <c r="A33" s="24"/>
      <c r="B33" s="24"/>
      <c r="C33" s="24" t="s">
        <v>239</v>
      </c>
      <c r="D33" s="56" t="s">
        <v>259</v>
      </c>
      <c r="E33" s="57" t="s">
        <v>284</v>
      </c>
      <c r="F33" s="43" t="s">
        <v>232</v>
      </c>
      <c r="G33" s="25" t="s">
        <v>50</v>
      </c>
      <c r="H33" s="43" t="s">
        <v>227</v>
      </c>
      <c r="I33" s="43" t="s">
        <v>228</v>
      </c>
      <c r="J33" s="57" t="s">
        <v>284</v>
      </c>
    </row>
    <row r="34" ht="21" customHeight="1" spans="1:10">
      <c r="A34" s="24"/>
      <c r="B34" s="24"/>
      <c r="C34" s="24" t="s">
        <v>245</v>
      </c>
      <c r="D34" s="56" t="s">
        <v>246</v>
      </c>
      <c r="E34" s="57" t="s">
        <v>285</v>
      </c>
      <c r="F34" s="43" t="s">
        <v>232</v>
      </c>
      <c r="G34" s="25" t="s">
        <v>248</v>
      </c>
      <c r="H34" s="43" t="s">
        <v>227</v>
      </c>
      <c r="I34" s="43" t="s">
        <v>228</v>
      </c>
      <c r="J34" s="57" t="s">
        <v>285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scale="48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L10"/>
  <sheetViews>
    <sheetView showZeros="0" workbookViewId="0">
      <selection activeCell="C11" sqref="C11"/>
    </sheetView>
  </sheetViews>
  <sheetFormatPr defaultColWidth="8.85" defaultRowHeight="15" customHeight="1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6" t="s">
        <v>286</v>
      </c>
    </row>
    <row r="2" ht="37.5" customHeight="1" spans="1:6">
      <c r="A2" s="3" t="s">
        <v>287</v>
      </c>
      <c r="B2" s="3"/>
      <c r="C2" s="3"/>
      <c r="D2" s="3"/>
      <c r="E2" s="3"/>
      <c r="F2" s="3"/>
    </row>
    <row r="3" ht="18.75" customHeight="1" spans="1:6">
      <c r="A3" s="47" t="str">
        <f>"单位名称："&amp;"元江哈尼族彝族傣族自治县洼垤中学"</f>
        <v>单位名称：元江哈尼族彝族傣族自治县洼垤中学</v>
      </c>
      <c r="B3" s="47"/>
      <c r="C3" s="47"/>
      <c r="D3" s="48"/>
      <c r="E3" s="48"/>
      <c r="F3" s="49" t="s">
        <v>29</v>
      </c>
    </row>
    <row r="4" ht="18.75" customHeight="1" spans="1:6">
      <c r="A4" s="13" t="s">
        <v>127</v>
      </c>
      <c r="B4" s="13" t="s">
        <v>59</v>
      </c>
      <c r="C4" s="13" t="s">
        <v>60</v>
      </c>
      <c r="D4" s="33" t="s">
        <v>288</v>
      </c>
      <c r="E4" s="33"/>
      <c r="F4" s="33"/>
    </row>
    <row r="5" ht="18.75" customHeight="1" spans="1:6">
      <c r="A5" s="13" t="s">
        <v>59</v>
      </c>
      <c r="B5" s="13" t="s">
        <v>59</v>
      </c>
      <c r="C5" s="13" t="s">
        <v>60</v>
      </c>
      <c r="D5" s="33" t="s">
        <v>34</v>
      </c>
      <c r="E5" s="33" t="s">
        <v>63</v>
      </c>
      <c r="F5" s="33" t="s">
        <v>64</v>
      </c>
    </row>
    <row r="6" ht="18.75" customHeight="1" spans="1:6">
      <c r="A6" s="14" t="s">
        <v>46</v>
      </c>
      <c r="B6" s="14"/>
      <c r="C6" s="14" t="s">
        <v>47</v>
      </c>
      <c r="D6" s="14" t="s">
        <v>49</v>
      </c>
      <c r="E6" s="14" t="s">
        <v>50</v>
      </c>
      <c r="F6" s="14" t="s">
        <v>51</v>
      </c>
    </row>
    <row r="7" ht="20.25" customHeight="1" spans="1:6">
      <c r="A7" s="16"/>
      <c r="B7" s="16"/>
      <c r="C7" s="16"/>
      <c r="D7" s="17"/>
      <c r="E7" s="17"/>
      <c r="F7" s="17"/>
    </row>
    <row r="8" ht="20.25" customHeight="1" spans="1:6">
      <c r="A8" s="50" t="s">
        <v>99</v>
      </c>
      <c r="B8" s="50"/>
      <c r="C8" s="50"/>
      <c r="D8" s="51"/>
      <c r="E8" s="51"/>
      <c r="F8" s="51"/>
    </row>
    <row r="10" s="28" customFormat="1" ht="41" customHeight="1" spans="1:12">
      <c r="A10" s="26" t="s">
        <v>289</v>
      </c>
      <c r="B10" s="26"/>
      <c r="C10" s="26"/>
      <c r="D10" s="26"/>
      <c r="E10" s="26"/>
      <c r="F10" s="26"/>
      <c r="G10" s="12"/>
      <c r="H10" s="12"/>
      <c r="I10" s="12"/>
      <c r="J10" s="12"/>
      <c r="K10" s="12"/>
      <c r="L10" s="12"/>
    </row>
  </sheetData>
  <mergeCells count="8">
    <mergeCell ref="A2:F2"/>
    <mergeCell ref="A3:C3"/>
    <mergeCell ref="D4:F4"/>
    <mergeCell ref="A8:C8"/>
    <mergeCell ref="A10:F10"/>
    <mergeCell ref="A4:A5"/>
    <mergeCell ref="B4:B5"/>
    <mergeCell ref="C4:C5"/>
  </mergeCells>
  <pageMargins left="0.75" right="0.75" top="1" bottom="1" header="0.5" footer="0.5"/>
  <pageSetup paperSize="1" scale="8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S5" sqref="S5"/>
    </sheetView>
  </sheetViews>
  <sheetFormatPr defaultColWidth="8.85" defaultRowHeight="15" customHeight="1"/>
  <cols>
    <col min="1" max="11" width="12.125" customWidth="1"/>
    <col min="12" max="13" width="11.5" customWidth="1"/>
    <col min="14" max="16" width="16.2833333333333" customWidth="1"/>
    <col min="17" max="17" width="11" customWidth="1"/>
  </cols>
  <sheetData>
    <row r="1" customHeight="1" spans="1:17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21" t="s">
        <v>290</v>
      </c>
    </row>
    <row r="2" ht="45" customHeight="1" spans="1:17">
      <c r="A2" s="34" t="s">
        <v>291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44"/>
      <c r="O2" s="44"/>
      <c r="P2" s="44"/>
      <c r="Q2" s="44"/>
    </row>
    <row r="3" ht="20.25" customHeight="1" spans="1:17">
      <c r="A3" s="20" t="str">
        <f>"单位名称："&amp;"元江哈尼族彝族傣族自治县洼垤中学"</f>
        <v>单位名称：元江哈尼族彝族傣族自治县洼垤中学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 t="s">
        <v>29</v>
      </c>
    </row>
    <row r="4" ht="20.25" customHeight="1" spans="1:17">
      <c r="A4" s="23" t="s">
        <v>292</v>
      </c>
      <c r="B4" s="23" t="s">
        <v>293</v>
      </c>
      <c r="C4" s="23" t="s">
        <v>294</v>
      </c>
      <c r="D4" s="23" t="s">
        <v>295</v>
      </c>
      <c r="E4" s="23" t="s">
        <v>296</v>
      </c>
      <c r="F4" s="23" t="s">
        <v>297</v>
      </c>
      <c r="G4" s="23" t="s">
        <v>134</v>
      </c>
      <c r="H4" s="23"/>
      <c r="I4" s="23"/>
      <c r="J4" s="23"/>
      <c r="K4" s="23"/>
      <c r="L4" s="23"/>
      <c r="M4" s="23"/>
      <c r="N4" s="23"/>
      <c r="O4" s="23"/>
      <c r="P4" s="23"/>
      <c r="Q4" s="23"/>
    </row>
    <row r="5" ht="20.25" customHeight="1" spans="1:17">
      <c r="A5" s="23" t="s">
        <v>298</v>
      </c>
      <c r="B5" s="23" t="s">
        <v>293</v>
      </c>
      <c r="C5" s="23" t="s">
        <v>294</v>
      </c>
      <c r="D5" s="23" t="s">
        <v>295</v>
      </c>
      <c r="E5" s="23" t="s">
        <v>296</v>
      </c>
      <c r="F5" s="23" t="s">
        <v>297</v>
      </c>
      <c r="G5" s="23" t="s">
        <v>32</v>
      </c>
      <c r="H5" s="23" t="s">
        <v>35</v>
      </c>
      <c r="I5" s="23" t="s">
        <v>299</v>
      </c>
      <c r="J5" s="23" t="s">
        <v>300</v>
      </c>
      <c r="K5" s="23" t="s">
        <v>38</v>
      </c>
      <c r="L5" s="23" t="s">
        <v>301</v>
      </c>
      <c r="M5" s="23" t="s">
        <v>62</v>
      </c>
      <c r="N5" s="23"/>
      <c r="O5" s="23"/>
      <c r="P5" s="23"/>
      <c r="Q5" s="23"/>
    </row>
    <row r="6" ht="32.4" customHeight="1" spans="1:17">
      <c r="A6" s="23"/>
      <c r="B6" s="23"/>
      <c r="C6" s="23"/>
      <c r="D6" s="23"/>
      <c r="E6" s="23"/>
      <c r="F6" s="23"/>
      <c r="G6" s="23"/>
      <c r="H6" s="23" t="s">
        <v>34</v>
      </c>
      <c r="I6" s="23"/>
      <c r="J6" s="23"/>
      <c r="K6" s="23"/>
      <c r="L6" s="23" t="s">
        <v>34</v>
      </c>
      <c r="M6" s="23" t="s">
        <v>41</v>
      </c>
      <c r="N6" s="23" t="s">
        <v>42</v>
      </c>
      <c r="O6" s="45" t="s">
        <v>43</v>
      </c>
      <c r="P6" s="45" t="s">
        <v>44</v>
      </c>
      <c r="Q6" s="45" t="s">
        <v>45</v>
      </c>
    </row>
    <row r="7" ht="20.2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0.25" customHeight="1" spans="1:17">
      <c r="A8" s="41"/>
      <c r="B8" s="24"/>
      <c r="C8" s="24"/>
      <c r="D8" s="42"/>
      <c r="E8" s="42"/>
      <c r="F8" s="42"/>
      <c r="G8" s="42"/>
      <c r="H8" s="42"/>
      <c r="I8" s="42"/>
      <c r="J8" s="37"/>
      <c r="K8" s="37"/>
      <c r="L8" s="42"/>
      <c r="M8" s="42"/>
      <c r="N8" s="42"/>
      <c r="O8" s="42"/>
      <c r="P8" s="42"/>
      <c r="Q8" s="42"/>
    </row>
    <row r="9" ht="20.25" customHeight="1" spans="1:17">
      <c r="A9" s="25" t="s">
        <v>32</v>
      </c>
      <c r="B9" s="25"/>
      <c r="C9" s="25"/>
      <c r="D9" s="43"/>
      <c r="E9" s="4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1" s="19" customFormat="1" ht="24" customHeight="1" spans="1:19">
      <c r="A11" s="26" t="s">
        <v>302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</sheetData>
  <mergeCells count="17">
    <mergeCell ref="A1:M1"/>
    <mergeCell ref="A2:Q2"/>
    <mergeCell ref="A3:M3"/>
    <mergeCell ref="G4:Q4"/>
    <mergeCell ref="L5:Q5"/>
    <mergeCell ref="A9:E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57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N1" sqref="N$1:N$1048576"/>
    </sheetView>
  </sheetViews>
  <sheetFormatPr defaultColWidth="8.85" defaultRowHeight="15" customHeight="1"/>
  <cols>
    <col min="1" max="10" width="12.125" customWidth="1"/>
    <col min="11" max="13" width="16.2833333333333" customWidth="1"/>
    <col min="14" max="14" width="11.625" customWidth="1"/>
  </cols>
  <sheetData>
    <row r="1" customHeight="1" spans="1:14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 t="s">
        <v>303</v>
      </c>
    </row>
    <row r="2" ht="45" customHeight="1" spans="1:14">
      <c r="A2" s="34" t="s">
        <v>304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0.25" customHeight="1" spans="1:14">
      <c r="A3" s="20" t="str">
        <f>"单位名称："&amp;"元江哈尼族彝族傣族自治县洼垤中学"</f>
        <v>单位名称：元江哈尼族彝族傣族自治县洼垤中学</v>
      </c>
      <c r="B3" s="20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21" t="s">
        <v>29</v>
      </c>
    </row>
    <row r="4" ht="27.15" customHeight="1" spans="1:14">
      <c r="A4" s="35" t="s">
        <v>292</v>
      </c>
      <c r="B4" s="35" t="s">
        <v>305</v>
      </c>
      <c r="C4" s="35" t="s">
        <v>306</v>
      </c>
      <c r="D4" s="35" t="s">
        <v>134</v>
      </c>
      <c r="E4" s="35"/>
      <c r="F4" s="35"/>
      <c r="G4" s="35"/>
      <c r="H4" s="35"/>
      <c r="I4" s="35"/>
      <c r="J4" s="35"/>
      <c r="K4" s="35"/>
      <c r="L4" s="35"/>
      <c r="M4" s="35"/>
      <c r="N4" s="35"/>
    </row>
    <row r="5" ht="23.4" customHeight="1" spans="1:14">
      <c r="A5" s="35" t="s">
        <v>298</v>
      </c>
      <c r="B5" s="35"/>
      <c r="C5" s="35" t="s">
        <v>307</v>
      </c>
      <c r="D5" s="35" t="s">
        <v>32</v>
      </c>
      <c r="E5" s="35" t="s">
        <v>35</v>
      </c>
      <c r="F5" s="35" t="s">
        <v>299</v>
      </c>
      <c r="G5" s="35" t="s">
        <v>300</v>
      </c>
      <c r="H5" s="35" t="s">
        <v>38</v>
      </c>
      <c r="I5" s="35" t="s">
        <v>301</v>
      </c>
      <c r="J5" s="35"/>
      <c r="K5" s="35"/>
      <c r="L5" s="35"/>
      <c r="M5" s="35"/>
      <c r="N5" s="35"/>
    </row>
    <row r="6" ht="28.65" customHeight="1" spans="1:14">
      <c r="A6" s="35"/>
      <c r="B6" s="35"/>
      <c r="C6" s="35"/>
      <c r="D6" s="35"/>
      <c r="E6" s="35" t="s">
        <v>34</v>
      </c>
      <c r="F6" s="35"/>
      <c r="G6" s="35"/>
      <c r="H6" s="35"/>
      <c r="I6" s="35" t="s">
        <v>34</v>
      </c>
      <c r="J6" s="35" t="s">
        <v>41</v>
      </c>
      <c r="K6" s="35" t="s">
        <v>42</v>
      </c>
      <c r="L6" s="39" t="s">
        <v>43</v>
      </c>
      <c r="M6" s="39" t="s">
        <v>44</v>
      </c>
      <c r="N6" s="39" t="s">
        <v>45</v>
      </c>
    </row>
    <row r="7" ht="20.25" customHeight="1" spans="1:14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</row>
    <row r="8" ht="20.25" customHeight="1" spans="1:14">
      <c r="A8" s="24"/>
      <c r="B8" s="24"/>
      <c r="C8" s="2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ht="20.25" customHeight="1" spans="1:14">
      <c r="A9" s="25" t="s">
        <v>32</v>
      </c>
      <c r="B9" s="25"/>
      <c r="C9" s="25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1" s="28" customFormat="1" ht="12.75" customHeight="1" spans="1:12">
      <c r="A11" s="12" t="s">
        <v>308</v>
      </c>
      <c r="B11" s="38"/>
      <c r="C11" s="38"/>
      <c r="D11" s="38"/>
      <c r="E11" s="38"/>
      <c r="G11" s="38"/>
      <c r="H11" s="38"/>
      <c r="I11" s="19"/>
      <c r="J11" s="19"/>
      <c r="K11" s="38"/>
      <c r="L11" s="38"/>
    </row>
  </sheetData>
  <mergeCells count="14">
    <mergeCell ref="A1:I1"/>
    <mergeCell ref="A2:N2"/>
    <mergeCell ref="A3:H3"/>
    <mergeCell ref="D4:N4"/>
    <mergeCell ref="I5:N5"/>
    <mergeCell ref="A9:C9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scale="68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selection activeCell="P18" sqref="P18"/>
    </sheetView>
  </sheetViews>
  <sheetFormatPr defaultColWidth="8.85" defaultRowHeight="15" customHeight="1"/>
  <cols>
    <col min="1" max="1" width="14.875" customWidth="1"/>
    <col min="2" max="3" width="12.625" customWidth="1"/>
    <col min="4" max="4" width="11" customWidth="1"/>
    <col min="5" max="13" width="8.25" customWidth="1"/>
    <col min="14" max="14" width="10.125" customWidth="1"/>
  </cols>
  <sheetData>
    <row r="1" ht="24.15" customHeight="1" spans="1:1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 t="s">
        <v>309</v>
      </c>
    </row>
    <row r="2" ht="45.15" customHeight="1" spans="1:14">
      <c r="A2" s="29" t="s">
        <v>310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18.75" customHeight="1" spans="1:14">
      <c r="A3" s="20" t="str">
        <f>"单位名称："&amp;"元江哈尼族彝族傣族自治县洼垤中学"</f>
        <v>单位名称：元江哈尼族彝族傣族自治县洼垤中学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 t="s">
        <v>29</v>
      </c>
    </row>
    <row r="4" ht="22.5" customHeight="1" spans="1:14">
      <c r="A4" s="32" t="s">
        <v>311</v>
      </c>
      <c r="B4" s="32" t="s">
        <v>134</v>
      </c>
      <c r="C4" s="32"/>
      <c r="D4" s="32"/>
      <c r="E4" s="32" t="s">
        <v>312</v>
      </c>
      <c r="F4" s="32"/>
      <c r="G4" s="32"/>
      <c r="H4" s="32"/>
      <c r="I4" s="32"/>
      <c r="J4" s="32"/>
      <c r="K4" s="32"/>
      <c r="L4" s="32"/>
      <c r="M4" s="32"/>
      <c r="N4" s="32"/>
    </row>
    <row r="5" ht="22.5" customHeight="1" spans="1:14">
      <c r="A5" s="32"/>
      <c r="B5" s="32" t="s">
        <v>32</v>
      </c>
      <c r="C5" s="32" t="s">
        <v>35</v>
      </c>
      <c r="D5" s="32" t="s">
        <v>299</v>
      </c>
      <c r="E5" s="33" t="s">
        <v>313</v>
      </c>
      <c r="F5" s="33" t="s">
        <v>314</v>
      </c>
      <c r="G5" s="33" t="s">
        <v>315</v>
      </c>
      <c r="H5" s="33" t="s">
        <v>316</v>
      </c>
      <c r="I5" s="33" t="s">
        <v>317</v>
      </c>
      <c r="J5" s="33" t="s">
        <v>318</v>
      </c>
      <c r="K5" s="33" t="s">
        <v>319</v>
      </c>
      <c r="L5" s="33" t="s">
        <v>320</v>
      </c>
      <c r="M5" s="33" t="s">
        <v>321</v>
      </c>
      <c r="N5" s="33" t="s">
        <v>322</v>
      </c>
    </row>
    <row r="6" ht="18.75" customHeight="1" spans="1:14">
      <c r="A6" s="32" t="s">
        <v>46</v>
      </c>
      <c r="B6" s="32" t="s">
        <v>47</v>
      </c>
      <c r="C6" s="32" t="s">
        <v>48</v>
      </c>
      <c r="D6" s="32" t="s">
        <v>49</v>
      </c>
      <c r="E6" s="32" t="s">
        <v>50</v>
      </c>
      <c r="F6" s="32" t="s">
        <v>51</v>
      </c>
      <c r="G6" s="32" t="s">
        <v>52</v>
      </c>
      <c r="H6" s="32" t="s">
        <v>53</v>
      </c>
      <c r="I6" s="32" t="s">
        <v>54</v>
      </c>
      <c r="J6" s="32" t="s">
        <v>70</v>
      </c>
      <c r="K6" s="32" t="s">
        <v>323</v>
      </c>
      <c r="L6" s="32" t="s">
        <v>324</v>
      </c>
      <c r="M6" s="32" t="s">
        <v>325</v>
      </c>
      <c r="N6" s="32" t="s">
        <v>326</v>
      </c>
    </row>
    <row r="7" ht="18.75" customHeight="1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ht="18.75" customHeight="1" spans="1:14">
      <c r="A8" s="25" t="s">
        <v>32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10" s="19" customFormat="1" ht="14.25" customHeight="1" spans="1:13">
      <c r="A10" s="12" t="s">
        <v>327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" footer="0.5"/>
  <pageSetup paperSize="1" scale="91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6" sqref="$A6:$XFD6"/>
    </sheetView>
  </sheetViews>
  <sheetFormatPr defaultColWidth="8.85" defaultRowHeight="15" customHeight="1" outlineLevelRow="7"/>
  <cols>
    <col min="1" max="1" width="18.625" customWidth="1"/>
    <col min="2" max="2" width="15.625" customWidth="1"/>
    <col min="3" max="10" width="11.375" customWidth="1"/>
  </cols>
  <sheetData>
    <row r="1" ht="18.75" customHeight="1" spans="1:10">
      <c r="A1" s="20"/>
      <c r="B1" s="20"/>
      <c r="C1" s="20"/>
      <c r="D1" s="20"/>
      <c r="E1" s="20"/>
      <c r="F1" s="20"/>
      <c r="G1" s="20"/>
      <c r="H1" s="20"/>
      <c r="I1" s="20"/>
      <c r="J1" s="21" t="s">
        <v>328</v>
      </c>
    </row>
    <row r="2" ht="52.05" customHeight="1" spans="1:10">
      <c r="A2" s="29" t="s">
        <v>329</v>
      </c>
      <c r="B2" s="30"/>
      <c r="C2" s="30"/>
      <c r="D2" s="30"/>
      <c r="E2" s="30"/>
      <c r="F2" s="30"/>
      <c r="G2" s="30"/>
      <c r="H2" s="30"/>
      <c r="I2" s="30"/>
      <c r="J2" s="30"/>
    </row>
    <row r="3" ht="21.3" customHeight="1" spans="1:10">
      <c r="A3" s="20" t="str">
        <f>"单位名称："&amp;"元江哈尼族彝族傣族自治县洼垤中学"</f>
        <v>单位名称：元江哈尼族彝族傣族自治县洼垤中学</v>
      </c>
      <c r="B3" s="20"/>
      <c r="C3" s="20"/>
      <c r="D3" s="31"/>
      <c r="E3" s="31"/>
      <c r="F3" s="31"/>
      <c r="G3" s="31"/>
      <c r="H3" s="31"/>
      <c r="I3" s="31"/>
      <c r="J3" s="31"/>
    </row>
    <row r="4" ht="27.15" customHeight="1" spans="1:10">
      <c r="A4" s="23" t="s">
        <v>211</v>
      </c>
      <c r="B4" s="23" t="s">
        <v>212</v>
      </c>
      <c r="C4" s="23" t="s">
        <v>213</v>
      </c>
      <c r="D4" s="23" t="s">
        <v>214</v>
      </c>
      <c r="E4" s="23" t="s">
        <v>215</v>
      </c>
      <c r="F4" s="23" t="s">
        <v>216</v>
      </c>
      <c r="G4" s="23" t="s">
        <v>217</v>
      </c>
      <c r="H4" s="23" t="s">
        <v>218</v>
      </c>
      <c r="I4" s="23" t="s">
        <v>219</v>
      </c>
      <c r="J4" s="23" t="s">
        <v>220</v>
      </c>
    </row>
    <row r="5" ht="18.75" customHeight="1" spans="1:10">
      <c r="A5" s="23" t="s">
        <v>46</v>
      </c>
      <c r="B5" s="23" t="s">
        <v>47</v>
      </c>
      <c r="C5" s="23" t="s">
        <v>48</v>
      </c>
      <c r="D5" s="23" t="s">
        <v>49</v>
      </c>
      <c r="E5" s="23" t="s">
        <v>50</v>
      </c>
      <c r="F5" s="23" t="s">
        <v>51</v>
      </c>
      <c r="G5" s="23" t="s">
        <v>52</v>
      </c>
      <c r="H5" s="23" t="s">
        <v>53</v>
      </c>
      <c r="I5" s="23" t="s">
        <v>54</v>
      </c>
      <c r="J5" s="23" t="s">
        <v>70</v>
      </c>
    </row>
    <row r="6" ht="18.75" customHeight="1" spans="1:10">
      <c r="A6" s="24"/>
      <c r="B6" s="24"/>
      <c r="C6" s="24"/>
      <c r="D6" s="24"/>
      <c r="E6" s="24"/>
      <c r="F6" s="24"/>
      <c r="G6" s="24"/>
      <c r="H6" s="24"/>
      <c r="I6" s="24"/>
      <c r="J6" s="24"/>
    </row>
    <row r="8" s="28" customFormat="1" ht="12" customHeight="1" spans="1:9">
      <c r="A8" s="12" t="s">
        <v>330</v>
      </c>
      <c r="B8" s="27"/>
      <c r="C8" s="27"/>
      <c r="D8" s="27"/>
      <c r="E8" s="27"/>
      <c r="F8" s="19"/>
      <c r="G8" s="27"/>
      <c r="H8" s="19"/>
      <c r="I8" s="19"/>
    </row>
  </sheetData>
  <mergeCells count="2">
    <mergeCell ref="A2:J2"/>
    <mergeCell ref="A3:C3"/>
  </mergeCells>
  <pageMargins left="0.75" right="0.75" top="1" bottom="1" header="0.5" footer="0.5"/>
  <pageSetup paperSize="1" scale="98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K7" sqref="K7"/>
    </sheetView>
  </sheetViews>
  <sheetFormatPr defaultColWidth="8.85" defaultRowHeight="15" customHeight="1" outlineLevelCol="7"/>
  <cols>
    <col min="1" max="2" width="14.25" customWidth="1"/>
    <col min="3" max="3" width="20.5" customWidth="1"/>
    <col min="4" max="8" width="14.25" customWidth="1"/>
  </cols>
  <sheetData>
    <row r="1" ht="18.75" customHeight="1" spans="1:8">
      <c r="A1" s="20"/>
      <c r="B1" s="20"/>
      <c r="C1" s="20"/>
      <c r="D1" s="20"/>
      <c r="E1" s="20"/>
      <c r="F1" s="20"/>
      <c r="G1" s="20"/>
      <c r="H1" s="21" t="s">
        <v>331</v>
      </c>
    </row>
    <row r="2" ht="41.4" customHeight="1" spans="1:8">
      <c r="A2" s="22" t="s">
        <v>332</v>
      </c>
      <c r="B2" s="22"/>
      <c r="C2" s="22"/>
      <c r="D2" s="22"/>
      <c r="E2" s="22"/>
      <c r="F2" s="22"/>
      <c r="G2" s="22"/>
      <c r="H2" s="22"/>
    </row>
    <row r="3" ht="18.75" customHeight="1" spans="1:8">
      <c r="A3" s="20" t="str">
        <f>"单位名称："&amp;"元江哈尼族彝族傣族自治县洼垤中学"</f>
        <v>单位名称：元江哈尼族彝族傣族自治县洼垤中学</v>
      </c>
      <c r="B3" s="20"/>
      <c r="C3" s="20"/>
      <c r="D3" s="20"/>
      <c r="E3" s="20"/>
      <c r="F3" s="20"/>
      <c r="G3" s="20"/>
      <c r="H3" s="20"/>
    </row>
    <row r="4" ht="18.75" customHeight="1" spans="1:8">
      <c r="A4" s="23" t="s">
        <v>127</v>
      </c>
      <c r="B4" s="23" t="s">
        <v>333</v>
      </c>
      <c r="C4" s="23" t="s">
        <v>334</v>
      </c>
      <c r="D4" s="23" t="s">
        <v>335</v>
      </c>
      <c r="E4" s="23" t="s">
        <v>295</v>
      </c>
      <c r="F4" s="23" t="s">
        <v>336</v>
      </c>
      <c r="G4" s="23"/>
      <c r="H4" s="23"/>
    </row>
    <row r="5" ht="18.75" customHeight="1" spans="1:8">
      <c r="A5" s="23"/>
      <c r="B5" s="23"/>
      <c r="C5" s="23"/>
      <c r="D5" s="23"/>
      <c r="E5" s="23"/>
      <c r="F5" s="23" t="s">
        <v>296</v>
      </c>
      <c r="G5" s="23" t="s">
        <v>337</v>
      </c>
      <c r="H5" s="23" t="s">
        <v>338</v>
      </c>
    </row>
    <row r="6" ht="18.75" customHeight="1" spans="1:8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</row>
    <row r="7" ht="18.75" customHeight="1" spans="1:8">
      <c r="A7" s="24"/>
      <c r="B7" s="24"/>
      <c r="C7" s="24"/>
      <c r="D7" s="24"/>
      <c r="E7" s="25"/>
      <c r="F7" s="25"/>
      <c r="G7" s="17"/>
      <c r="H7" s="17"/>
    </row>
    <row r="9" s="19" customFormat="1" ht="26" customHeight="1" spans="1:8">
      <c r="A9" s="26" t="s">
        <v>339</v>
      </c>
      <c r="B9" s="26"/>
      <c r="C9" s="26"/>
      <c r="D9" s="26"/>
      <c r="E9" s="26"/>
      <c r="F9" s="26"/>
      <c r="G9" s="26"/>
      <c r="H9" s="27"/>
    </row>
  </sheetData>
  <mergeCells count="9">
    <mergeCell ref="A2:H2"/>
    <mergeCell ref="A3:C3"/>
    <mergeCell ref="F4:H4"/>
    <mergeCell ref="A9:G9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K18" sqref="K18"/>
    </sheetView>
  </sheetViews>
  <sheetFormatPr defaultColWidth="8.85" defaultRowHeight="15" customHeight="1"/>
  <cols>
    <col min="1" max="3" width="9.5" customWidth="1"/>
    <col min="4" max="7" width="12.375" customWidth="1"/>
    <col min="8" max="8" width="6.875" customWidth="1"/>
    <col min="9" max="9" width="12.75" customWidth="1"/>
    <col min="10" max="11" width="16.75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340</v>
      </c>
    </row>
    <row r="2" ht="45" customHeight="1" spans="1:11">
      <c r="A2" s="3" t="s">
        <v>341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"单位名称："&amp;"元江哈尼族彝族傣族自治县洼垤中学"</f>
        <v>单位名称：元江哈尼族彝族傣族自治县洼垤中学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3" t="s">
        <v>185</v>
      </c>
      <c r="B4" s="13" t="s">
        <v>129</v>
      </c>
      <c r="C4" s="13" t="s">
        <v>186</v>
      </c>
      <c r="D4" s="13" t="s">
        <v>130</v>
      </c>
      <c r="E4" s="13" t="s">
        <v>131</v>
      </c>
      <c r="F4" s="13" t="s">
        <v>187</v>
      </c>
      <c r="G4" s="13" t="s">
        <v>133</v>
      </c>
      <c r="H4" s="13" t="s">
        <v>32</v>
      </c>
      <c r="I4" s="13" t="s">
        <v>342</v>
      </c>
      <c r="J4" s="13"/>
      <c r="K4" s="13"/>
    </row>
    <row r="5" ht="18.75" customHeight="1" spans="1:11">
      <c r="A5" s="13"/>
      <c r="B5" s="13"/>
      <c r="C5" s="13"/>
      <c r="D5" s="13"/>
      <c r="E5" s="13"/>
      <c r="F5" s="13"/>
      <c r="G5" s="13"/>
      <c r="H5" s="13"/>
      <c r="I5" s="13" t="s">
        <v>35</v>
      </c>
      <c r="J5" s="13" t="s">
        <v>36</v>
      </c>
      <c r="K5" s="13" t="s">
        <v>37</v>
      </c>
    </row>
    <row r="6" ht="22.65" customHeight="1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ht="18.75" customHeight="1" spans="1:11">
      <c r="A7" s="14" t="s">
        <v>46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0.25" customHeight="1" spans="1:11">
      <c r="A8" s="15"/>
      <c r="B8" s="16"/>
      <c r="C8" s="15"/>
      <c r="D8" s="15"/>
      <c r="E8" s="15"/>
      <c r="F8" s="15"/>
      <c r="G8" s="15"/>
      <c r="H8" s="17"/>
      <c r="I8" s="17"/>
      <c r="J8" s="17"/>
      <c r="K8" s="17"/>
    </row>
    <row r="9" ht="20.25" customHeight="1" spans="1:11">
      <c r="A9" s="18" t="s">
        <v>32</v>
      </c>
      <c r="B9" s="18"/>
      <c r="C9" s="18"/>
      <c r="D9" s="18"/>
      <c r="E9" s="18"/>
      <c r="F9" s="18"/>
      <c r="G9" s="18"/>
      <c r="H9" s="17"/>
      <c r="I9" s="17"/>
      <c r="J9" s="17"/>
      <c r="K9" s="17"/>
    </row>
    <row r="11" s="12" customFormat="1" ht="14.25" customHeight="1" spans="1:1">
      <c r="A11" s="12" t="s">
        <v>343</v>
      </c>
    </row>
  </sheetData>
  <mergeCells count="15">
    <mergeCell ref="A2:K2"/>
    <mergeCell ref="A3:G3"/>
    <mergeCell ref="I4:K4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scale="94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I2" sqref="I2"/>
    </sheetView>
  </sheetViews>
  <sheetFormatPr defaultColWidth="8.85" defaultRowHeight="15" customHeight="1" outlineLevelCol="6"/>
  <cols>
    <col min="1" max="1" width="29" customWidth="1"/>
    <col min="2" max="2" width="14.875" customWidth="1"/>
    <col min="3" max="3" width="23.25" customWidth="1"/>
    <col min="4" max="4" width="10.625" customWidth="1"/>
    <col min="5" max="7" width="13.625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344</v>
      </c>
    </row>
    <row r="2" ht="45" customHeight="1" spans="1:7">
      <c r="A2" s="3" t="s">
        <v>345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"单位名称："&amp;"元江哈尼族彝族傣族自治县洼垤中学"</f>
        <v>单位名称：元江哈尼族彝族傣族自治县洼垤中学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186</v>
      </c>
      <c r="B4" s="6" t="s">
        <v>185</v>
      </c>
      <c r="C4" s="6" t="s">
        <v>129</v>
      </c>
      <c r="D4" s="6" t="s">
        <v>346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56</v>
      </c>
      <c r="B8" s="8" t="s">
        <v>191</v>
      </c>
      <c r="C8" s="9" t="s">
        <v>190</v>
      </c>
      <c r="D8" s="8" t="s">
        <v>347</v>
      </c>
      <c r="E8" s="10">
        <v>23579.52</v>
      </c>
      <c r="F8" s="10"/>
      <c r="G8" s="10"/>
    </row>
    <row r="9" ht="20.25" customHeight="1" spans="1:7">
      <c r="A9" s="8" t="s">
        <v>56</v>
      </c>
      <c r="B9" s="8" t="s">
        <v>201</v>
      </c>
      <c r="C9" s="9" t="s">
        <v>200</v>
      </c>
      <c r="D9" s="8" t="s">
        <v>347</v>
      </c>
      <c r="E9" s="10"/>
      <c r="F9" s="10">
        <v>2000000</v>
      </c>
      <c r="G9" s="10">
        <v>2000000</v>
      </c>
    </row>
    <row r="10" ht="20.25" customHeight="1" spans="1:7">
      <c r="A10" s="8" t="s">
        <v>56</v>
      </c>
      <c r="B10" s="8" t="s">
        <v>201</v>
      </c>
      <c r="C10" s="9" t="s">
        <v>207</v>
      </c>
      <c r="D10" s="8" t="s">
        <v>347</v>
      </c>
      <c r="E10" s="10">
        <v>286375</v>
      </c>
      <c r="F10" s="10">
        <v>100000</v>
      </c>
      <c r="G10" s="10">
        <v>100000</v>
      </c>
    </row>
    <row r="11" ht="20.25" customHeight="1" spans="1:7">
      <c r="A11" s="11" t="s">
        <v>32</v>
      </c>
      <c r="B11" s="11"/>
      <c r="C11" s="11"/>
      <c r="D11" s="11"/>
      <c r="E11" s="10">
        <v>309954.52</v>
      </c>
      <c r="F11" s="10">
        <v>2100000</v>
      </c>
      <c r="G11" s="10">
        <v>2100000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2025-02-13T05:21:00Z</dcterms:created>
  <dcterms:modified xsi:type="dcterms:W3CDTF">2025-02-18T02:39:21Z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FEE28966CD264A699FD02E8415202958</vt:lpwstr>
  </property>
</Properties>
</file>