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9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<sst xmlns="http://schemas.openxmlformats.org/spreadsheetml/2006/main" count="706" uniqueCount="285">
  <si>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</si>
  <si>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</si>
  <si>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</si>
  <si>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</si>
  <si>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</si>
  <si>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</si>
  <si>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</si>
  <si>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</si>
  <si>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</si>
  <si>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</si>
  <si>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</si>
  <si>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</si>
  <si>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</si>
  <si>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</si>
  <si>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</si>
  <si>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</si>
  <si>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</si>
  <si>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</si>
  <si>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</si>
  <si>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</si>
  <si>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</si>
  <si>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</si>
  <si>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</si>
  <si>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</si>
  <si>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</si>
  <si>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</si>
  <si>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</si>
  <si>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</si>
  <si>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</si>
  <si>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</si>
  <si>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</si>
  <si>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</si>
  <si>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</si>
  <si>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</si>
  <si>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</si>
  <si>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</si>
  <si>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</si>
  <si>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</si>
  <si>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</si>
  <si>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</si>
  <si>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</si>
  <si>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</si>
  <si>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</si>
  <si>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</si>
  <si>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</si>
  <si>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</si>
  <si>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</si>
  <si>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</si>
  <si>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</si>
  <si>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</si>
  <si>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</si>
  <si>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</si>
  <si>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</si>
  <si>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</si>
  <si>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</si>
  <si>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105029</t>
  </si>
  <si>
    <t>元江哈尼族彝族傣族自治县青少年学生校外活动中心</t>
  </si>
  <si>
    <t>预算01-3表</t>
  </si>
  <si>
    <t xml:space="preserve">                 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</si>
  <si>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</si>
  <si>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</si>
  <si>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</si>
  <si>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</si>
  <si>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</si>
  <si>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</si>
  <si>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</si>
  <si>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</si>
  <si>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</si>
  <si>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</si>
  <si>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</si>
  <si>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</si>
  <si>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</si>
  <si>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</si>
  <si>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20501</t>
  </si>
  <si>
    <t>教育管理事务</t>
  </si>
  <si>
    <t>2050199</t>
  </si>
  <si>
    <t>其他教育管理事务支出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</si>
  <si>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</si>
  <si>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</si>
  <si>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</si>
  <si>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</si>
  <si>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</si>
  <si>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</si>
  <si>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</si>
  <si>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</si>
  <si>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</si>
  <si>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</si>
  <si>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</si>
  <si>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</si>
  <si>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</si>
  <si>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</si>
  <si>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</si>
  <si>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</si>
  <si>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</si>
  <si>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</si>
  <si>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</si>
  <si>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</si>
  <si>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</si>
  <si>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</si>
  <si>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</si>
  <si>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</si>
  <si>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</si>
  <si>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</si>
  <si>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</si>
  <si>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</si>
  <si>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</si>
  <si>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</si>
  <si>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</si>
  <si>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</si>
  <si>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</si>
  <si>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</si>
  <si>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</si>
  <si>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</si>
  <si>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</si>
  <si>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</si>
  <si>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</si>
  <si>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</si>
  <si>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</si>
  <si>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</si>
  <si>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</si>
  <si>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</si>
  <si>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</si>
  <si>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</si>
  <si>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</si>
  <si>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</si>
  <si>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</si>
  <si>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</si>
  <si>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</si>
  <si>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</si>
  <si>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</si>
  <si>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</si>
  <si>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</si>
  <si>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</si>
  <si>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</si>
  <si>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</si>
  <si>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</si>
  <si>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</si>
  <si>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</si>
  <si>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</si>
  <si>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</si>
  <si>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</si>
  <si>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</si>
  <si>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</si>
  <si>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530428210000000016691</t>
  </si>
  <si>
    <t>事业人员支出工资</t>
  </si>
  <si>
    <t>30101</t>
  </si>
  <si>
    <t>基本工资</t>
  </si>
  <si>
    <t>30102</t>
  </si>
  <si>
    <t>津贴补贴</t>
  </si>
  <si>
    <t>30103</t>
  </si>
  <si>
    <t>奖金</t>
  </si>
  <si>
    <t>30107</t>
  </si>
  <si>
    <t>绩效工资</t>
  </si>
  <si>
    <t>530428210000000016693</t>
  </si>
  <si>
    <t>社会保障缴费</t>
  </si>
  <si>
    <t>30112</t>
  </si>
  <si>
    <t>其他社会保障缴费</t>
  </si>
  <si>
    <t>30108</t>
  </si>
  <si>
    <t>机关事业单位基本养老保险缴费</t>
  </si>
  <si>
    <t>30110</t>
  </si>
  <si>
    <t>职工基本医疗保险缴费</t>
  </si>
  <si>
    <t>530428210000000016695</t>
  </si>
  <si>
    <t>30113</t>
  </si>
  <si>
    <t>530428210000000016703</t>
  </si>
  <si>
    <t>工会经费</t>
  </si>
  <si>
    <t>30228</t>
  </si>
  <si>
    <t>530428210000000016705</t>
  </si>
  <si>
    <t>一般公用经费</t>
  </si>
  <si>
    <t>30201</t>
  </si>
  <si>
    <t>办公费</t>
  </si>
  <si>
    <t>30204</t>
  </si>
  <si>
    <t>手续费</t>
  </si>
  <si>
    <t>30205</t>
  </si>
  <si>
    <t>水费</t>
  </si>
  <si>
    <t>30206</t>
  </si>
  <si>
    <t>电费</t>
  </si>
  <si>
    <t>30299</t>
  </si>
  <si>
    <t>其他商品和服务支出</t>
  </si>
  <si>
    <t>530428221100000552286</t>
  </si>
  <si>
    <t>30217</t>
  </si>
  <si>
    <t>530428231100001455609</t>
  </si>
  <si>
    <t>奖励性绩效工资</t>
  </si>
  <si>
    <t>530428231100001455610</t>
  </si>
  <si>
    <t>离退休生活补助</t>
  </si>
  <si>
    <t>30305</t>
  </si>
  <si>
    <t>生活补助</t>
  </si>
  <si>
    <t>530428231100001455614</t>
  </si>
  <si>
    <t>福利费</t>
  </si>
  <si>
    <t>30229</t>
  </si>
  <si>
    <t>530428251100003711884</t>
  </si>
  <si>
    <t>非税成本补助经费</t>
  </si>
  <si>
    <t>30207</t>
  </si>
  <si>
    <t>邮电费</t>
  </si>
  <si>
    <t>30211</t>
  </si>
  <si>
    <t>差旅费</t>
  </si>
  <si>
    <t>30213</t>
  </si>
  <si>
    <t>维修（护）费</t>
  </si>
  <si>
    <t>30216</t>
  </si>
  <si>
    <t>培训费</t>
  </si>
  <si>
    <t>30226</t>
  </si>
  <si>
    <t>劳务费</t>
  </si>
  <si>
    <t>预算05-1表</t>
  </si>
  <si>
    <t>2025年部门项目支出预算表</t>
  </si>
  <si>
    <t>项目分类</t>
  </si>
  <si>
    <t>项目单位</t>
  </si>
  <si>
    <t>经济科目编码</t>
  </si>
  <si>
    <t>本年拨款</t>
  </si>
  <si>
    <t>其中：本次下达</t>
  </si>
  <si>
    <t>备注：元江哈尼族彝族傣族自治县青少年学生校外活动中心无项目预算支出预算，故2025年部门项目支出预算表无数据。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</si>
  <si>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</si>
  <si>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</si>
  <si>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</si>
  <si>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</si>
  <si>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</si>
  <si>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</si>
  <si>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</si>
  <si>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</si>
  <si>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</si>
  <si>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</si>
  <si>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</si>
  <si>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</si>
  <si>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备注：元江哈尼族彝族傣族自治县青少年学生校外活动中心项目支出绩效预算，故2025年部门项目支出绩效目标表无数据。</t>
  </si>
  <si>
    <t>预算06表</t>
  </si>
  <si>
    <t>2025年部门政府性基金预算支出预算表</t>
  </si>
  <si>
    <t>政府性基金预算支出</t>
  </si>
  <si>
    <t>备注：元江哈尼族彝族傣族自治县青少年学生校外活动中心无政府性基金预算支出预算，故2025年部门政府性基金预算支出预算表无数据。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</si>
  <si>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</si>
  <si>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</si>
  <si>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</si>
  <si>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</si>
  <si>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</si>
  <si>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</si>
  <si>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</si>
  <si>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</si>
  <si>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</si>
  <si>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</si>
  <si>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</si>
  <si>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</si>
  <si>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打印复印纸采购</t>
  </si>
  <si>
    <t>件</t>
  </si>
  <si>
    <t>预算08表</t>
  </si>
  <si>
    <t>2025年部门政府购买服务预算表</t>
  </si>
  <si>
    <t>政府购买服务项目</t>
  </si>
  <si>
    <t>政府购买服务目录</t>
  </si>
  <si>
    <t>政府购买服务指导性目录代码</t>
  </si>
  <si>
    <t>备注：元江哈尼族彝族傣族自治县青少年学生校外活动中心无政府购买服务预算，故2025年部门政府购买服务预算表无数据。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</si>
  <si>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</si>
  <si>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</si>
  <si>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</si>
  <si>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</si>
  <si>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</si>
  <si>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</si>
  <si>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</si>
  <si>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</si>
  <si>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</si>
  <si>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</si>
  <si>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</si>
  <si>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</si>
  <si>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</si>
  <si>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</si>
  <si>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</si>
  <si>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</si>
  <si>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</si>
  <si>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</si>
  <si>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备注：元江哈尼族彝族傣族自治县青少年学生校外活动中心无对下转移支付预算，故对下转移支付预算表无数据。</t>
  </si>
  <si>
    <t>预算09-2表</t>
  </si>
  <si>
    <t>2025年对下转移支付绩效目标表</t>
  </si>
  <si>
    <t>备注：元江哈尼族彝族傣族自治县青少年学生校外活动中心无对下转移支付预算，故对下转移支付绩效目标表无数据。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</si>
  <si>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</si>
  <si>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</si>
  <si>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</si>
  <si>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</si>
  <si>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</si>
  <si>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</si>
  <si>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</si>
  <si>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</si>
  <si>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备注：元江哈尼族彝族傣族自治县青少年学生校外活动中心无新增资产配置支出预算，故新增资产配置表无数据。</t>
  </si>
  <si>
    <t>预算11表</t>
  </si>
  <si>
    <t>2025年上级补助项目支出预算表</t>
  </si>
  <si>
    <t>上级补助</t>
  </si>
  <si>
    <t>备注：元江哈尼族彝族傣族自治县青少年学生校外活动中心无上级补助项目支出预算，故上级补助项目支出预算表无数据。</t>
  </si>
  <si>
    <t>预算12表</t>
  </si>
  <si>
    <t>2025年部门项目支出中期规划预算表</t>
  </si>
  <si>
    <t>项目级次</t>
  </si>
  <si>
    <t>备注：元江哈尼族彝族傣族自治县青少年学生校外活动中心无部门项目中期规划预算，故部门项目中期规划预算表无数据。</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</si>
</sst>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hh:mm:ss"/>
    <numFmt numFmtId="178" formatCode="yyyy/mm/dd"/>
    <numFmt numFmtId="179" formatCode="#,##0.00;\-#,##0.00;;@"/>
    <numFmt numFmtId="180" formatCode="#,##0;\-#,##0;;@"/>
  </numFmts>
  <fonts count="4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
      <color rgb="FF000000"/>
      <name val="宋体"/>
      <charset val="134"/>
      <scheme val="minor"/>
    </font>
    <font>
      <sz val="9"/>
      <color rgb="FF000000"/>
      <name val="宋体"/>
      <charset val="134"/>
      <scheme val="minor"/>
    </font>
    <font>
      <sz val="10.5"/>
      <name val="宋体"/>
      <charset val="134"/>
    </font>
    <font>
      <sz val="11"/>
      <name val="宋体"/>
      <charset val="134"/>
    </font>
    <font>
      <sz val="27"/>
      <name val="宋体"/>
      <charset val="134"/>
    </font>
    <font>
      <sz val="27"/>
      <name val="Calibri"/>
      <charset val="134"/>
    </font>
    <font>
      <sz val="9"/>
      <color rgb="FF000000"/>
      <name val="宋体"/>
      <charset val="1"/>
    </font>
    <font>
      <sz val="9"/>
      <name val="宋体"/>
      <charset val="1"/>
    </font>
    <font>
      <b/>
      <sz val="9"/>
      <name val="宋体"/>
      <charset val="134"/>
    </font>
    <font>
      <sz val="27"/>
      <name val="Times New Roman"/>
      <charset val="134"/>
    </font>
    <font>
      <sz val="26"/>
      <color rgb="FF000000"/>
      <name val="宋体"/>
      <charset val="134"/>
      <scheme val="minor"/>
    </font>
    <font>
      <sz val="8"/>
      <color rgb="FF000000"/>
      <name val="宋体"/>
      <charset val="134"/>
      <scheme val="minor"/>
    </font>
    <font>
      <sz val="8"/>
      <name val="宋体"/>
      <charset val="134"/>
    </font>
    <font>
      <sz val="26"/>
      <name val="SimSun"/>
      <charset val="134"/>
    </font>
    <font>
      <sz val="8"/>
      <color rgb="FF000000"/>
      <name val="SimSun"/>
      <charset val="134"/>
    </font>
    <font>
      <sz val="9"/>
      <color rgb="FF000000"/>
      <name val="SimSun"/>
      <charset val="134"/>
    </font>
    <font>
      <sz val="8"/>
      <name val="SimSun"/>
      <charset val="134"/>
    </font>
    <font>
      <sz val="26"/>
      <name val="Times New Roman"/>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25" fillId="0" borderId="0" applyFont="0" applyFill="0" applyBorder="0" applyAlignment="0" applyProtection="0">
      <alignment vertical="center"/>
    </xf>
    <xf numFmtId="0" fontId="26" fillId="2" borderId="0" applyNumberFormat="0" applyBorder="0" applyAlignment="0" applyProtection="0">
      <alignment vertical="center"/>
    </xf>
    <xf numFmtId="0" fontId="27" fillId="3" borderId="10"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176" fontId="2" fillId="0" borderId="1">
      <alignment horizontal="righ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43" fontId="25" fillId="0" borderId="0" applyFont="0" applyFill="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178" fontId="2" fillId="0" borderId="1">
      <alignment horizontal="right" vertical="center"/>
    </xf>
    <xf numFmtId="0" fontId="31" fillId="0" borderId="0" applyNumberFormat="0" applyFill="0" applyBorder="0" applyAlignment="0" applyProtection="0">
      <alignment vertical="center"/>
    </xf>
    <xf numFmtId="0" fontId="25" fillId="7" borderId="11" applyNumberFormat="0" applyFont="0" applyAlignment="0" applyProtection="0">
      <alignment vertical="center"/>
    </xf>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2" applyNumberFormat="0" applyFill="0" applyAlignment="0" applyProtection="0">
      <alignment vertical="center"/>
    </xf>
    <xf numFmtId="0" fontId="37" fillId="0" borderId="12" applyNumberFormat="0" applyFill="0" applyAlignment="0" applyProtection="0">
      <alignment vertical="center"/>
    </xf>
    <xf numFmtId="0" fontId="29" fillId="9" borderId="0" applyNumberFormat="0" applyBorder="0" applyAlignment="0" applyProtection="0">
      <alignment vertical="center"/>
    </xf>
    <xf numFmtId="0" fontId="32" fillId="0" borderId="13" applyNumberFormat="0" applyFill="0" applyAlignment="0" applyProtection="0">
      <alignment vertical="center"/>
    </xf>
    <xf numFmtId="0" fontId="29" fillId="10" borderId="0" applyNumberFormat="0" applyBorder="0" applyAlignment="0" applyProtection="0">
      <alignment vertical="center"/>
    </xf>
    <xf numFmtId="0" fontId="38" fillId="11" borderId="14" applyNumberFormat="0" applyAlignment="0" applyProtection="0">
      <alignment vertical="center"/>
    </xf>
    <xf numFmtId="0" fontId="39" fillId="11" borderId="10" applyNumberFormat="0" applyAlignment="0" applyProtection="0">
      <alignment vertical="center"/>
    </xf>
    <xf numFmtId="0" fontId="40" fillId="12" borderId="15" applyNumberFormat="0" applyAlignment="0" applyProtection="0">
      <alignment vertical="center"/>
    </xf>
    <xf numFmtId="0" fontId="26" fillId="13" borderId="0" applyNumberFormat="0" applyBorder="0" applyAlignment="0" applyProtection="0">
      <alignment vertical="center"/>
    </xf>
    <xf numFmtId="0" fontId="29" fillId="14" borderId="0" applyNumberFormat="0" applyBorder="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10" fontId="2" fillId="0" borderId="1">
      <alignment horizontal="righ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179" fontId="2" fillId="0" borderId="1">
      <alignment horizontal="right" vertical="center"/>
    </xf>
    <xf numFmtId="49" fontId="2" fillId="0" borderId="1">
      <alignment horizontal="left" vertical="center" wrapText="1"/>
    </xf>
    <xf numFmtId="179" fontId="2" fillId="0" borderId="1">
      <alignment horizontal="right" vertical="center"/>
    </xf>
    <xf numFmtId="177" fontId="2" fillId="0" borderId="1">
      <alignment horizontal="right" vertical="center"/>
    </xf>
    <xf numFmtId="180" fontId="2" fillId="0" borderId="1">
      <alignment horizontal="right" vertical="center"/>
    </xf>
    <xf numFmtId="0" fontId="2" fillId="0" borderId="0">
      <alignment vertical="top"/>
      <protection locked="0"/>
    </xf>
  </cellStyleXfs>
  <cellXfs count="130">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79" fontId="5" fillId="0" borderId="1" xfId="0" applyNumberFormat="1" applyFont="1" applyBorder="1" applyAlignment="1">
      <alignment horizontal="right" vertical="center"/>
    </xf>
    <xf numFmtId="0" fontId="6" fillId="0" borderId="0" xfId="0" applyFont="1">
      <alignment vertical="top"/>
    </xf>
    <xf numFmtId="0" fontId="7" fillId="0" borderId="0" xfId="0" applyFont="1">
      <alignment vertical="top"/>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179" fontId="2" fillId="0" borderId="1" xfId="54" applyNumberFormat="1" applyFont="1" applyBorder="1">
      <alignment horizontal="right" vertical="center"/>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49" fontId="10" fillId="0" borderId="0" xfId="53" applyNumberFormat="1" applyFont="1" applyBorder="1" applyAlignment="1">
      <alignment horizontal="center" vertical="center" wrapText="1"/>
    </xf>
    <xf numFmtId="0" fontId="11" fillId="0" borderId="0" xfId="0" applyFont="1" applyBorder="1" applyAlignment="1">
      <alignment horizontal="center" vertical="center"/>
    </xf>
    <xf numFmtId="49" fontId="2" fillId="0" borderId="2" xfId="53" applyNumberFormat="1" applyFont="1" applyBorder="1" applyAlignment="1">
      <alignment horizontal="center" vertical="center" wrapText="1"/>
    </xf>
    <xf numFmtId="49" fontId="2" fillId="0" borderId="3" xfId="53" applyNumberFormat="1" applyFont="1" applyBorder="1" applyAlignment="1">
      <alignment horizontal="center" vertical="center" wrapText="1"/>
    </xf>
    <xf numFmtId="49" fontId="2" fillId="0" borderId="4" xfId="53" applyNumberFormat="1" applyFont="1" applyBorder="1" applyAlignment="1">
      <alignment horizontal="center" vertical="center" wrapText="1"/>
    </xf>
    <xf numFmtId="49" fontId="2" fillId="0" borderId="0" xfId="53" applyNumberFormat="1" applyFont="1" applyBorder="1" applyAlignment="1">
      <alignment horizontal="center" vertical="center" wrapText="1"/>
    </xf>
    <xf numFmtId="49" fontId="4" fillId="0" borderId="5" xfId="53" applyNumberFormat="1" applyFont="1" applyBorder="1" applyAlignment="1">
      <alignment horizontal="center" vertical="center" wrapText="1"/>
    </xf>
    <xf numFmtId="0" fontId="12" fillId="0" borderId="5" xfId="57" applyFont="1" applyFill="1" applyBorder="1" applyAlignment="1" applyProtection="1">
      <alignment horizontal="center" vertical="center"/>
    </xf>
    <xf numFmtId="0" fontId="12" fillId="0" borderId="5" xfId="57" applyFont="1" applyFill="1" applyBorder="1" applyAlignment="1" applyProtection="1">
      <alignment horizontal="center" vertical="center"/>
      <protection locked="0"/>
    </xf>
    <xf numFmtId="49" fontId="8" fillId="0" borderId="5" xfId="0" applyNumberFormat="1" applyFont="1" applyBorder="1" applyAlignment="1">
      <alignment horizontal="center" vertical="center" wrapText="1"/>
    </xf>
    <xf numFmtId="0" fontId="8" fillId="0" borderId="5" xfId="0" applyFont="1" applyBorder="1" applyAlignment="1">
      <alignment horizontal="center" vertical="center"/>
    </xf>
    <xf numFmtId="49" fontId="2" fillId="0" borderId="5" xfId="53" applyNumberFormat="1" applyFont="1" applyBorder="1" applyAlignment="1">
      <alignment horizontal="center" vertical="center" wrapText="1"/>
    </xf>
    <xf numFmtId="0" fontId="13" fillId="0" borderId="5" xfId="57" applyFont="1" applyFill="1" applyBorder="1" applyAlignment="1" applyProtection="1">
      <alignment horizontal="center" vertical="center"/>
      <protection locked="0"/>
    </xf>
    <xf numFmtId="49" fontId="3" fillId="0" borderId="0" xfId="53" applyNumberFormat="1" applyFont="1" applyBorder="1" applyAlignment="1">
      <alignment horizontal="center" vertical="center" wrapText="1"/>
    </xf>
    <xf numFmtId="49" fontId="8"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9" fontId="2" fillId="0" borderId="1" xfId="0" applyNumberFormat="1" applyFont="1" applyBorder="1" applyAlignment="1">
      <alignment horizontal="right" vertical="center" wrapText="1"/>
    </xf>
    <xf numFmtId="180" fontId="8" fillId="0" borderId="1" xfId="56" applyNumberFormat="1" applyFont="1" applyBorder="1" applyAlignment="1">
      <alignment horizontal="center" vertical="center" wrapText="1"/>
    </xf>
    <xf numFmtId="0" fontId="0" fillId="0" borderId="0" xfId="0" applyFont="1" applyAlignment="1">
      <alignment horizontal="center" vertical="top"/>
    </xf>
    <xf numFmtId="49" fontId="14" fillId="0" borderId="0" xfId="53" applyNumberFormat="1" applyFont="1" applyBorder="1" applyAlignment="1">
      <alignment horizontal="right" vertical="center" wrapText="1"/>
    </xf>
    <xf numFmtId="49" fontId="14" fillId="0" borderId="0" xfId="53" applyNumberFormat="1" applyFont="1" applyBorder="1" applyAlignment="1">
      <alignment horizontal="center" vertical="center" wrapText="1"/>
    </xf>
    <xf numFmtId="0" fontId="2" fillId="0" borderId="1" xfId="53" applyNumberFormat="1" applyFont="1" applyBorder="1">
      <alignment horizontal="left" vertical="center" wrapText="1"/>
    </xf>
    <xf numFmtId="179" fontId="2" fillId="0" borderId="1" xfId="53" applyNumberFormat="1" applyFont="1" applyBorder="1" applyAlignment="1">
      <alignment horizontal="right" vertical="center" wrapText="1"/>
    </xf>
    <xf numFmtId="179" fontId="2" fillId="0" borderId="1" xfId="53" applyNumberFormat="1" applyFont="1" applyBorder="1" applyAlignment="1">
      <alignment horizontal="center" vertical="center" wrapText="1"/>
    </xf>
    <xf numFmtId="179" fontId="2" fillId="0" borderId="1" xfId="0" applyNumberFormat="1" applyFont="1" applyBorder="1" applyAlignment="1">
      <alignment horizontal="center" vertical="center" wrapText="1"/>
    </xf>
    <xf numFmtId="49" fontId="15" fillId="0" borderId="0" xfId="53"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8" fillId="0" borderId="1" xfId="0" applyFont="1" applyBorder="1" applyAlignment="1">
      <alignment horizontal="center" vertical="center"/>
    </xf>
    <xf numFmtId="0" fontId="2" fillId="0" borderId="1" xfId="0" applyFont="1" applyBorder="1" applyAlignment="1">
      <alignment horizontal="center" vertical="center" wrapText="1"/>
    </xf>
    <xf numFmtId="179" fontId="2" fillId="0" borderId="1" xfId="0" applyNumberFormat="1" applyFont="1" applyBorder="1" applyAlignment="1">
      <alignment horizontal="right" vertical="center"/>
    </xf>
    <xf numFmtId="179" fontId="2" fillId="0" borderId="1" xfId="0" applyNumberFormat="1" applyFont="1" applyBorder="1" applyAlignment="1">
      <alignment horizontal="left" vertical="center" wrapText="1"/>
    </xf>
    <xf numFmtId="179" fontId="2" fillId="0" borderId="1" xfId="53" applyNumberFormat="1" applyFont="1" applyBorder="1">
      <alignment horizontal="left" vertical="center" wrapText="1"/>
    </xf>
    <xf numFmtId="0" fontId="0" fillId="0" borderId="0" xfId="0" applyFont="1" applyAlignment="1">
      <alignment vertical="top" wrapText="1"/>
    </xf>
    <xf numFmtId="0" fontId="1" fillId="0" borderId="0" xfId="0" applyFont="1" applyAlignment="1">
      <alignment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0" fontId="9" fillId="0" borderId="0" xfId="0" applyFont="1" applyAlignment="1"/>
    <xf numFmtId="0" fontId="9" fillId="0" borderId="0" xfId="0" applyFont="1" applyAlignment="1">
      <alignment wrapText="1"/>
    </xf>
    <xf numFmtId="0" fontId="2" fillId="0" borderId="0" xfId="0" applyFont="1" applyAlignment="1">
      <alignment horizontal="right" wrapText="1"/>
    </xf>
    <xf numFmtId="0" fontId="9" fillId="0" borderId="1" xfId="0" applyFont="1" applyBorder="1" applyAlignment="1">
      <alignment horizontal="center" vertical="center" wrapText="1"/>
    </xf>
    <xf numFmtId="179" fontId="5" fillId="0" borderId="1" xfId="0" applyNumberFormat="1" applyFont="1" applyBorder="1" applyAlignment="1">
      <alignment horizontal="right" vertical="center" wrapText="1"/>
    </xf>
    <xf numFmtId="0" fontId="6" fillId="0" borderId="0" xfId="0" applyFont="1" applyAlignment="1">
      <alignment vertical="top" wrapText="1"/>
    </xf>
    <xf numFmtId="0" fontId="16" fillId="0" borderId="0" xfId="0" applyFont="1">
      <alignment vertical="top"/>
    </xf>
    <xf numFmtId="0" fontId="17" fillId="0" borderId="0" xfId="0" applyFont="1">
      <alignment vertical="top"/>
    </xf>
    <xf numFmtId="0" fontId="17" fillId="0" borderId="0" xfId="0" applyFont="1" applyAlignment="1">
      <alignment vertical="top" wrapText="1"/>
    </xf>
    <xf numFmtId="0" fontId="18" fillId="0" borderId="0" xfId="0" applyFont="1" applyAlignment="1">
      <alignment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xf>
    <xf numFmtId="0" fontId="2" fillId="0" borderId="0" xfId="0" applyFont="1" applyAlignment="1"/>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179" fontId="18" fillId="0" borderId="1" xfId="54" applyNumberFormat="1" applyFont="1" applyBorder="1">
      <alignment horizontal="right" vertical="center"/>
    </xf>
    <xf numFmtId="0" fontId="2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3" fillId="0" borderId="0" xfId="0" applyFont="1" applyAlignment="1">
      <alignment horizontal="center" vertical="center"/>
    </xf>
    <xf numFmtId="49" fontId="18" fillId="0" borderId="1" xfId="53" applyNumberFormat="1" applyFont="1" applyBorder="1">
      <alignment horizontal="left" vertical="center" wrapText="1"/>
    </xf>
    <xf numFmtId="0" fontId="1" fillId="0" borderId="0" xfId="0" applyFont="1" applyAlignment="1">
      <alignment horizontal="center" wrapText="1"/>
    </xf>
    <xf numFmtId="0" fontId="2" fillId="0" borderId="0" xfId="0" applyFont="1" applyAlignment="1">
      <alignment horizontal="center" vertical="center"/>
    </xf>
    <xf numFmtId="0" fontId="9" fillId="0" borderId="6" xfId="0" applyFont="1" applyBorder="1" applyAlignment="1">
      <alignment horizontal="center" vertical="center" wrapText="1"/>
    </xf>
    <xf numFmtId="0" fontId="1" fillId="0" borderId="0" xfId="0" applyFont="1" applyAlignment="1">
      <alignment horizontal="center"/>
    </xf>
    <xf numFmtId="0" fontId="2" fillId="0" borderId="1" xfId="0" applyFont="1" applyBorder="1" applyAlignment="1">
      <alignment horizontal="left" vertical="center" wrapText="1"/>
    </xf>
    <xf numFmtId="179" fontId="2" fillId="0" borderId="1" xfId="54" applyNumberFormat="1" applyFont="1" applyBorder="1" applyAlignment="1">
      <alignment horizontal="center"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179" fontId="2" fillId="0" borderId="1" xfId="0" applyNumberFormat="1" applyFont="1" applyBorder="1" applyAlignment="1">
      <alignment horizontal="center" vertical="center"/>
    </xf>
    <xf numFmtId="0" fontId="0" fillId="0" borderId="0" xfId="0" applyFont="1" applyAlignment="1">
      <alignment vertical="top"/>
    </xf>
    <xf numFmtId="0" fontId="24" fillId="0" borderId="0" xfId="0" applyFont="1" applyAlignment="1">
      <alignment horizontal="center"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14" fillId="0" borderId="7" xfId="0" applyFont="1" applyBorder="1" applyAlignment="1">
      <alignment horizontal="center" vertical="center"/>
    </xf>
    <xf numFmtId="179" fontId="14" fillId="0" borderId="1" xfId="0" applyNumberFormat="1" applyFont="1" applyBorder="1" applyAlignment="1">
      <alignment horizontal="right" vertical="center"/>
    </xf>
    <xf numFmtId="0" fontId="14" fillId="0" borderId="1" xfId="0" applyFont="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wrapText="1"/>
    </xf>
    <xf numFmtId="0" fontId="19" fillId="0" borderId="0" xfId="0" applyFont="1" applyAlignment="1">
      <alignment horizontal="left" vertical="center"/>
    </xf>
    <xf numFmtId="179" fontId="2" fillId="0" borderId="1" xfId="54" applyNumberFormat="1" applyFont="1" applyBorder="1" applyAlignment="1">
      <alignment horizontal="right" vertical="center" wrapText="1"/>
    </xf>
    <xf numFmtId="0" fontId="23" fillId="0" borderId="0" xfId="0" applyFont="1" applyAlignment="1">
      <alignment horizontal="center" vertical="center" wrapText="1"/>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xf>
    <xf numFmtId="0" fontId="9" fillId="0" borderId="1" xfId="0" applyFont="1" applyBorder="1" applyAlignment="1">
      <alignment horizontal="left" vertical="center" wrapText="1"/>
    </xf>
    <xf numFmtId="179" fontId="9" fillId="0" borderId="1" xfId="54" applyNumberFormat="1" applyFont="1" applyBorder="1" applyAlignment="1">
      <alignment horizontal="center" vertical="center"/>
    </xf>
    <xf numFmtId="179" fontId="9" fillId="0" borderId="1" xfId="54" applyNumberFormat="1" applyFont="1" applyBorder="1">
      <alignment horizontal="right" vertical="center"/>
    </xf>
    <xf numFmtId="0" fontId="9" fillId="0" borderId="0" xfId="0" applyFont="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right"/>
    </xf>
    <xf numFmtId="0" fontId="9" fillId="0" borderId="0" xfId="0" applyFont="1" applyAlignment="1">
      <alignment horizontal="right" wrapText="1"/>
    </xf>
    <xf numFmtId="0" fontId="24" fillId="0" borderId="8" xfId="0" applyFont="1" applyBorder="1" applyAlignment="1">
      <alignment horizontal="center" vertical="center" wrapText="1"/>
    </xf>
    <xf numFmtId="0" fontId="9" fillId="0" borderId="9" xfId="0" applyFont="1" applyBorder="1" applyAlignment="1">
      <alignment horizontal="center" vertical="center"/>
    </xf>
    <xf numFmtId="0" fontId="24" fillId="0" borderId="9" xfId="0" applyFont="1" applyBorder="1" applyAlignment="1">
      <alignment horizontal="center" vertical="center" wrapText="1"/>
    </xf>
    <xf numFmtId="179" fontId="9" fillId="0" borderId="1" xfId="54" applyNumberFormat="1" applyFont="1" applyBorder="1" applyAlignment="1">
      <alignment horizontal="right" vertical="center" wrapText="1"/>
    </xf>
    <xf numFmtId="0" fontId="14" fillId="0" borderId="7" xfId="0" applyFont="1" applyBorder="1" applyAlignment="1">
      <alignment horizontal="left" vertical="center"/>
    </xf>
    <xf numFmtId="0" fontId="14"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3"/>
  <sheetViews>
    <sheetView showZeros="0" tabSelected="1" workbookViewId="0">
      <selection activeCell="B29" sqref="B29"/>
    </sheetView>
  </sheetViews>
  <sheetFormatPr defaultColWidth="8.85" defaultRowHeight="15" customHeight="1"/>
  <cols>
    <col min="1" max="1" width="27.25" customWidth="1"/>
    <col min="2" max="2" width="22.375" customWidth="1"/>
    <col min="3" max="3" width="33.375" customWidth="1"/>
    <col min="4" max="4" width="36"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"单位名称："&amp;"元江哈尼族彝族傣族自治县青少年学生校外活动中心"</f>
        <v>单位名称：元江哈尼族彝族傣族自治县青少年学生校外活动中心</v>
      </c>
      <c r="B3" s="4"/>
      <c r="C3" s="96"/>
      <c r="D3" s="5" t="s">
        <v>2</v>
      </c>
    </row>
    <row r="4" ht="22.5" customHeight="1" spans="1:4">
      <c r="A4" s="7" t="s">
        <v>3</v>
      </c>
      <c r="B4" s="7"/>
      <c r="C4" s="7" t="s">
        <v>4</v>
      </c>
      <c r="D4" s="7"/>
    </row>
    <row r="5" ht="18.75" customHeight="1" spans="1:4">
      <c r="A5" s="7" t="s">
        <v>5</v>
      </c>
      <c r="B5" s="7" t="s">
        <v>6</v>
      </c>
      <c r="C5" s="7" t="s">
        <v>7</v>
      </c>
      <c r="D5" s="7" t="s">
        <v>6</v>
      </c>
    </row>
    <row r="6" ht="19" customHeight="1" spans="1:4">
      <c r="A6" s="7"/>
      <c r="B6" s="7"/>
      <c r="C6" s="7"/>
      <c r="D6" s="7"/>
    </row>
    <row r="7" ht="19" customHeight="1" spans="1:4">
      <c r="A7" s="97" t="s">
        <v>8</v>
      </c>
      <c r="B7" s="15">
        <v>1369054.45</v>
      </c>
      <c r="C7" s="97" t="str">
        <f>"一"&amp;"、"&amp;"教育支出"</f>
        <v>一、教育支出</v>
      </c>
      <c r="D7" s="15">
        <v>1116384.56</v>
      </c>
    </row>
    <row r="8" ht="19" customHeight="1" spans="1:4">
      <c r="A8" s="97" t="s">
        <v>9</v>
      </c>
      <c r="B8" s="15"/>
      <c r="C8" s="97" t="str">
        <f>"二"&amp;"、"&amp;"社会保障和就业支出"</f>
        <v>二、社会保障和就业支出</v>
      </c>
      <c r="D8" s="15">
        <v>117668.96</v>
      </c>
    </row>
    <row r="9" ht="19" customHeight="1" spans="1:4">
      <c r="A9" s="97" t="s">
        <v>10</v>
      </c>
      <c r="B9" s="15"/>
      <c r="C9" s="97" t="str">
        <f>"三"&amp;"、"&amp;"卫生健康支出"</f>
        <v>三、卫生健康支出</v>
      </c>
      <c r="D9" s="15">
        <v>59928.93</v>
      </c>
    </row>
    <row r="10" ht="19" customHeight="1" spans="1:4">
      <c r="A10" s="97" t="s">
        <v>11</v>
      </c>
      <c r="B10" s="15"/>
      <c r="C10" s="97" t="str">
        <f>"四"&amp;"、"&amp;"住房保障支出"</f>
        <v>四、住房保障支出</v>
      </c>
      <c r="D10" s="15">
        <v>75072</v>
      </c>
    </row>
    <row r="11" ht="19" customHeight="1" spans="1:4">
      <c r="A11" s="97" t="s">
        <v>12</v>
      </c>
      <c r="B11" s="15"/>
      <c r="C11" s="97"/>
      <c r="D11" s="15"/>
    </row>
    <row r="12" ht="19" customHeight="1" spans="1:4">
      <c r="A12" s="97" t="s">
        <v>13</v>
      </c>
      <c r="B12" s="15"/>
      <c r="C12" s="97"/>
      <c r="D12" s="15"/>
    </row>
    <row r="13" ht="19" customHeight="1" spans="1:14">
      <c r="A13" s="97" t="s">
        <v>14</v>
      </c>
      <c r="B13" s="15"/>
      <c r="C13" s="97"/>
      <c r="D13" s="15"/>
      <c r="N13" s="10"/>
    </row>
    <row r="14" ht="19" customHeight="1" spans="1:14">
      <c r="A14" s="97" t="s">
        <v>15</v>
      </c>
      <c r="B14" s="15"/>
      <c r="C14" s="97"/>
      <c r="D14" s="15"/>
      <c r="N14" s="10"/>
    </row>
    <row r="15" ht="19" customHeight="1" spans="1:4">
      <c r="A15" s="98" t="s">
        <v>16</v>
      </c>
      <c r="B15" s="15"/>
      <c r="C15" s="101"/>
      <c r="D15" s="15"/>
    </row>
    <row r="16" ht="19" customHeight="1" spans="1:4">
      <c r="A16" s="98" t="s">
        <v>17</v>
      </c>
      <c r="B16" s="15"/>
      <c r="C16" s="101"/>
      <c r="D16" s="15"/>
    </row>
    <row r="17" ht="19" customHeight="1" spans="1:4">
      <c r="A17" s="98"/>
      <c r="B17" s="15"/>
      <c r="C17" s="101"/>
      <c r="D17" s="15"/>
    </row>
    <row r="18" ht="19" customHeight="1" spans="1:4">
      <c r="A18" s="99" t="s">
        <v>18</v>
      </c>
      <c r="B18" s="100">
        <v>1369054.45</v>
      </c>
      <c r="C18" s="101" t="s">
        <v>19</v>
      </c>
      <c r="D18" s="100">
        <v>1369054.45</v>
      </c>
    </row>
    <row r="19" ht="19" customHeight="1" spans="1:4">
      <c r="A19" s="128" t="s">
        <v>20</v>
      </c>
      <c r="B19" s="15"/>
      <c r="C19" s="129" t="s">
        <v>21</v>
      </c>
      <c r="D19" s="55"/>
    </row>
    <row r="20" ht="19" customHeight="1" spans="1:4">
      <c r="A20" s="98" t="s">
        <v>22</v>
      </c>
      <c r="B20" s="100"/>
      <c r="C20" s="98" t="s">
        <v>22</v>
      </c>
      <c r="D20" s="100"/>
    </row>
    <row r="21" ht="19" customHeight="1" spans="1:4">
      <c r="A21" s="98" t="s">
        <v>23</v>
      </c>
      <c r="B21" s="100"/>
      <c r="C21" s="98" t="s">
        <v>24</v>
      </c>
      <c r="D21" s="100"/>
    </row>
    <row r="22" ht="19" customHeight="1" spans="1:4">
      <c r="A22" s="99" t="s">
        <v>25</v>
      </c>
      <c r="B22" s="100">
        <v>1369054.45</v>
      </c>
      <c r="C22" s="101" t="s">
        <v>26</v>
      </c>
      <c r="D22" s="100">
        <v>1369054.45</v>
      </c>
    </row>
    <row r="23" customHeight="1" spans="9:9">
      <c r="I23" s="11"/>
    </row>
  </sheetData>
  <mergeCells count="8">
    <mergeCell ref="A2:D2"/>
    <mergeCell ref="A3:B3"/>
    <mergeCell ref="A4:B4"/>
    <mergeCell ref="C4:D4"/>
    <mergeCell ref="A5:A6"/>
    <mergeCell ref="B5:B6"/>
    <mergeCell ref="C5:C6"/>
    <mergeCell ref="D5:D6"/>
  </mergeCells>
  <pageMargins left="0.75" right="0.75" top="1" bottom="1" header="0.511805555555556" footer="0.511805555555556"/>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2"/>
  <sheetViews>
    <sheetView showZeros="0" workbookViewId="0">
      <selection activeCell="D7" sqref="D7:F7"/>
    </sheetView>
  </sheetViews>
  <sheetFormatPr defaultColWidth="8.85" defaultRowHeight="15" customHeight="1"/>
  <cols>
    <col min="1" max="1" width="20.125" customWidth="1"/>
    <col min="2" max="2" width="20.5" customWidth="1"/>
    <col min="3" max="3" width="19.875" customWidth="1"/>
    <col min="4" max="4" width="20.375" customWidth="1"/>
    <col min="5" max="5" width="18.5" customWidth="1"/>
    <col min="6" max="6" width="19.875" customWidth="1"/>
  </cols>
  <sheetData>
    <row r="1" ht="18.75" customHeight="1" spans="1:6">
      <c r="A1" s="1"/>
      <c r="B1" s="1"/>
      <c r="C1" s="1"/>
      <c r="D1" s="1"/>
      <c r="E1" s="1"/>
      <c r="F1" s="49" t="s">
        <v>222</v>
      </c>
    </row>
    <row r="2" ht="37.5" customHeight="1" spans="1:6">
      <c r="A2" s="3" t="s">
        <v>223</v>
      </c>
      <c r="B2" s="3"/>
      <c r="C2" s="3"/>
      <c r="D2" s="3"/>
      <c r="E2" s="3"/>
      <c r="F2" s="3"/>
    </row>
    <row r="3" ht="18.75" customHeight="1" spans="1:6">
      <c r="A3" s="50" t="str">
        <f>"单位名称："&amp;"元江哈尼族彝族傣族自治县青少年学生校外活动中心"</f>
        <v>单位名称：元江哈尼族彝族傣族自治县青少年学生校外活动中心</v>
      </c>
      <c r="B3" s="50"/>
      <c r="C3" s="50"/>
      <c r="D3" s="51"/>
      <c r="E3" s="51"/>
      <c r="F3" s="52" t="s">
        <v>29</v>
      </c>
    </row>
    <row r="4" ht="18.75" customHeight="1" spans="1:6">
      <c r="A4" s="12" t="s">
        <v>127</v>
      </c>
      <c r="B4" s="12" t="s">
        <v>59</v>
      </c>
      <c r="C4" s="12" t="s">
        <v>60</v>
      </c>
      <c r="D4" s="53" t="s">
        <v>224</v>
      </c>
      <c r="E4" s="53"/>
      <c r="F4" s="53"/>
    </row>
    <row r="5" ht="18.75" customHeight="1" spans="1:6">
      <c r="A5" s="12" t="s">
        <v>59</v>
      </c>
      <c r="B5" s="12" t="s">
        <v>59</v>
      </c>
      <c r="C5" s="12" t="s">
        <v>60</v>
      </c>
      <c r="D5" s="53" t="s">
        <v>34</v>
      </c>
      <c r="E5" s="53" t="s">
        <v>63</v>
      </c>
      <c r="F5" s="53" t="s">
        <v>64</v>
      </c>
    </row>
    <row r="6" ht="19" customHeight="1" spans="1:6">
      <c r="A6" s="13" t="s">
        <v>46</v>
      </c>
      <c r="B6" s="13"/>
      <c r="C6" s="13" t="s">
        <v>47</v>
      </c>
      <c r="D6" s="13" t="s">
        <v>49</v>
      </c>
      <c r="E6" s="13" t="s">
        <v>50</v>
      </c>
      <c r="F6" s="13" t="s">
        <v>51</v>
      </c>
    </row>
    <row r="7" ht="19" customHeight="1" spans="1:6">
      <c r="A7" s="54" t="s">
        <v>99</v>
      </c>
      <c r="B7" s="54"/>
      <c r="C7" s="54"/>
      <c r="D7" s="55"/>
      <c r="E7" s="55"/>
      <c r="F7" s="55"/>
    </row>
    <row r="8" s="10" customFormat="1" ht="11" customHeight="1"/>
    <row r="9" ht="19" customHeight="1" spans="1:1">
      <c r="A9" t="s">
        <v>225</v>
      </c>
    </row>
    <row r="10" ht="19" customHeight="1"/>
    <row r="11" ht="19" customHeight="1"/>
    <row r="12" ht="19" customHeight="1" spans="14:14">
      <c r="N12" s="10"/>
    </row>
    <row r="13" ht="19" customHeight="1" spans="14:14">
      <c r="N13" s="10"/>
    </row>
    <row r="14" ht="19" customHeight="1"/>
    <row r="15" ht="19" customHeight="1"/>
    <row r="16" ht="19" customHeight="1"/>
    <row r="17" ht="19" customHeight="1"/>
    <row r="18" ht="19" customHeight="1"/>
    <row r="19" ht="19" customHeight="1"/>
    <row r="20" ht="19" customHeight="1"/>
    <row r="21" ht="19" customHeight="1"/>
    <row r="22" customHeight="1" spans="9:9">
      <c r="I22" s="11"/>
    </row>
  </sheetData>
  <mergeCells count="7">
    <mergeCell ref="A2:F2"/>
    <mergeCell ref="A3:C3"/>
    <mergeCell ref="D4:F4"/>
    <mergeCell ref="A7:C7"/>
    <mergeCell ref="A4:A5"/>
    <mergeCell ref="B4:B5"/>
    <mergeCell ref="C4:C5"/>
  </mergeCells>
  <pageMargins left="0.75" right="0.75" top="1" bottom="1" header="0.511805555555556" footer="0.511805555555556"/>
  <pageSetup paperSize="1" scale="96"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3"/>
  <sheetViews>
    <sheetView showZeros="0" workbookViewId="0">
      <selection activeCell="H14" sqref="H14"/>
    </sheetView>
  </sheetViews>
  <sheetFormatPr defaultColWidth="8.85" defaultRowHeight="15" customHeight="1"/>
  <cols>
    <col min="1" max="1" width="10.75" customWidth="1"/>
    <col min="2" max="2" width="12.75" customWidth="1"/>
    <col min="3" max="3" width="15.375" customWidth="1"/>
    <col min="4" max="4" width="5.625" customWidth="1"/>
    <col min="5" max="5" width="6.125" customWidth="1"/>
    <col min="6" max="6" width="8.5" style="40" customWidth="1"/>
    <col min="7" max="7" width="9.5" style="40" customWidth="1"/>
    <col min="8" max="8" width="8.625" style="40" customWidth="1"/>
    <col min="9" max="9" width="6.5" customWidth="1"/>
    <col min="10" max="10" width="7.875" customWidth="1"/>
    <col min="11" max="11" width="8.625" customWidth="1"/>
    <col min="12" max="12" width="7.25" customWidth="1"/>
    <col min="13" max="13" width="8.875" customWidth="1"/>
    <col min="14" max="14" width="8.5" customWidth="1"/>
    <col min="15" max="15" width="7" customWidth="1"/>
    <col min="16" max="16" width="8.625" customWidth="1"/>
    <col min="17" max="17" width="8.875" customWidth="1"/>
  </cols>
  <sheetData>
    <row r="1" customHeight="1" spans="1:17">
      <c r="A1" s="41"/>
      <c r="B1" s="41"/>
      <c r="C1" s="41"/>
      <c r="D1" s="41"/>
      <c r="E1" s="41"/>
      <c r="F1" s="42"/>
      <c r="G1" s="42"/>
      <c r="H1" s="42"/>
      <c r="I1" s="41"/>
      <c r="J1" s="41"/>
      <c r="K1" s="41"/>
      <c r="L1" s="41"/>
      <c r="M1" s="41"/>
      <c r="N1" s="41"/>
      <c r="O1" s="41"/>
      <c r="P1" s="41"/>
      <c r="Q1" s="17" t="s">
        <v>226</v>
      </c>
    </row>
    <row r="2" ht="45" customHeight="1" spans="1:17">
      <c r="A2" s="35" t="s">
        <v>227</v>
      </c>
      <c r="B2" s="35"/>
      <c r="C2" s="35"/>
      <c r="D2" s="35"/>
      <c r="E2" s="35"/>
      <c r="F2" s="35"/>
      <c r="G2" s="35"/>
      <c r="H2" s="35"/>
      <c r="I2" s="35"/>
      <c r="J2" s="35"/>
      <c r="K2" s="35"/>
      <c r="L2" s="35"/>
      <c r="M2" s="35"/>
      <c r="N2" s="47"/>
      <c r="O2" s="47"/>
      <c r="P2" s="47"/>
      <c r="Q2" s="47"/>
    </row>
    <row r="3" ht="20.25" customHeight="1" spans="1:17">
      <c r="A3" s="16" t="str">
        <f>"单位名称："&amp;"元江哈尼族彝族傣族自治县青少年学生校外活动中心"</f>
        <v>单位名称：元江哈尼族彝族傣族自治县青少年学生校外活动中心</v>
      </c>
      <c r="B3" s="16"/>
      <c r="C3" s="16"/>
      <c r="D3" s="16"/>
      <c r="E3" s="16"/>
      <c r="F3" s="27"/>
      <c r="G3" s="27"/>
      <c r="H3" s="27"/>
      <c r="I3" s="16"/>
      <c r="J3" s="16"/>
      <c r="K3" s="16"/>
      <c r="L3" s="16"/>
      <c r="M3" s="16"/>
      <c r="N3" s="16"/>
      <c r="O3" s="16"/>
      <c r="P3" s="16"/>
      <c r="Q3" s="17" t="s">
        <v>29</v>
      </c>
    </row>
    <row r="4" ht="20.25" customHeight="1" spans="1:17">
      <c r="A4" s="19" t="s">
        <v>228</v>
      </c>
      <c r="B4" s="19" t="s">
        <v>229</v>
      </c>
      <c r="C4" s="19" t="s">
        <v>230</v>
      </c>
      <c r="D4" s="19" t="s">
        <v>231</v>
      </c>
      <c r="E4" s="19" t="s">
        <v>232</v>
      </c>
      <c r="F4" s="19" t="s">
        <v>233</v>
      </c>
      <c r="G4" s="19" t="s">
        <v>134</v>
      </c>
      <c r="H4" s="19"/>
      <c r="I4" s="19"/>
      <c r="J4" s="19"/>
      <c r="K4" s="19"/>
      <c r="L4" s="19"/>
      <c r="M4" s="19"/>
      <c r="N4" s="19"/>
      <c r="O4" s="19"/>
      <c r="P4" s="19"/>
      <c r="Q4" s="19"/>
    </row>
    <row r="5" ht="20.25" customHeight="1" spans="1:17">
      <c r="A5" s="19" t="s">
        <v>234</v>
      </c>
      <c r="B5" s="19" t="s">
        <v>229</v>
      </c>
      <c r="C5" s="19" t="s">
        <v>230</v>
      </c>
      <c r="D5" s="19" t="s">
        <v>231</v>
      </c>
      <c r="E5" s="19" t="s">
        <v>232</v>
      </c>
      <c r="F5" s="19" t="s">
        <v>233</v>
      </c>
      <c r="G5" s="19" t="s">
        <v>32</v>
      </c>
      <c r="H5" s="19" t="s">
        <v>35</v>
      </c>
      <c r="I5" s="19" t="s">
        <v>235</v>
      </c>
      <c r="J5" s="19" t="s">
        <v>236</v>
      </c>
      <c r="K5" s="19" t="s">
        <v>38</v>
      </c>
      <c r="L5" s="19" t="s">
        <v>237</v>
      </c>
      <c r="M5" s="19" t="s">
        <v>62</v>
      </c>
      <c r="N5" s="19"/>
      <c r="O5" s="19"/>
      <c r="P5" s="19"/>
      <c r="Q5" s="19"/>
    </row>
    <row r="6" ht="26" customHeight="1" spans="1:17">
      <c r="A6" s="19"/>
      <c r="B6" s="19"/>
      <c r="C6" s="19"/>
      <c r="D6" s="19"/>
      <c r="E6" s="19"/>
      <c r="F6" s="19"/>
      <c r="G6" s="19"/>
      <c r="H6" s="19" t="s">
        <v>34</v>
      </c>
      <c r="I6" s="19"/>
      <c r="J6" s="19"/>
      <c r="K6" s="19"/>
      <c r="L6" s="19" t="s">
        <v>34</v>
      </c>
      <c r="M6" s="19" t="s">
        <v>41</v>
      </c>
      <c r="N6" s="19" t="s">
        <v>42</v>
      </c>
      <c r="O6" s="48" t="s">
        <v>43</v>
      </c>
      <c r="P6" s="48" t="s">
        <v>44</v>
      </c>
      <c r="Q6" s="48" t="s">
        <v>45</v>
      </c>
    </row>
    <row r="7" ht="19"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19" customHeight="1" spans="1:17">
      <c r="A8" s="43" t="s">
        <v>167</v>
      </c>
      <c r="B8" s="20"/>
      <c r="C8" s="20"/>
      <c r="D8" s="44"/>
      <c r="E8" s="44"/>
      <c r="F8" s="45">
        <v>900</v>
      </c>
      <c r="G8" s="45">
        <v>900</v>
      </c>
      <c r="H8" s="45">
        <v>900</v>
      </c>
      <c r="I8" s="44"/>
      <c r="J8" s="38"/>
      <c r="K8" s="38"/>
      <c r="L8" s="44"/>
      <c r="M8" s="44"/>
      <c r="N8" s="44"/>
      <c r="O8" s="44"/>
      <c r="P8" s="44"/>
      <c r="Q8" s="44"/>
    </row>
    <row r="9" ht="19" customHeight="1" spans="1:17">
      <c r="A9" s="20"/>
      <c r="B9" s="20" t="s">
        <v>238</v>
      </c>
      <c r="C9" s="21" t="str">
        <f>"A05040101"&amp;"  "&amp;"复印纸"</f>
        <v>A05040101  复印纸</v>
      </c>
      <c r="D9" s="45" t="s">
        <v>239</v>
      </c>
      <c r="E9" s="21">
        <v>5</v>
      </c>
      <c r="F9" s="45">
        <v>900</v>
      </c>
      <c r="G9" s="45">
        <v>900</v>
      </c>
      <c r="H9" s="46">
        <v>900</v>
      </c>
      <c r="I9" s="38"/>
      <c r="J9" s="38"/>
      <c r="K9" s="38"/>
      <c r="L9" s="44"/>
      <c r="M9" s="44"/>
      <c r="N9" s="44"/>
      <c r="O9" s="44"/>
      <c r="P9" s="44"/>
      <c r="Q9" s="44"/>
    </row>
    <row r="10" ht="19" customHeight="1" spans="1:17">
      <c r="A10" s="21" t="s">
        <v>32</v>
      </c>
      <c r="B10" s="21"/>
      <c r="C10" s="21"/>
      <c r="D10" s="45"/>
      <c r="E10" s="45"/>
      <c r="F10" s="45">
        <v>900</v>
      </c>
      <c r="G10" s="45">
        <v>900</v>
      </c>
      <c r="H10" s="45">
        <v>900</v>
      </c>
      <c r="I10" s="44"/>
      <c r="J10" s="44"/>
      <c r="K10" s="44"/>
      <c r="L10" s="44"/>
      <c r="M10" s="44"/>
      <c r="N10" s="44"/>
      <c r="O10" s="44"/>
      <c r="P10" s="44"/>
      <c r="Q10" s="44"/>
    </row>
    <row r="11" ht="19" customHeight="1"/>
    <row r="12" ht="19" customHeight="1" spans="11:11">
      <c r="K12" s="40"/>
    </row>
    <row r="13" ht="19" customHeight="1" spans="14:14">
      <c r="N13" s="10"/>
    </row>
    <row r="14" ht="19" customHeight="1" spans="14:14">
      <c r="N14" s="10"/>
    </row>
    <row r="15" ht="19" customHeight="1"/>
    <row r="16" ht="19" customHeight="1"/>
    <row r="17" ht="19" customHeight="1"/>
    <row r="18" ht="19" customHeight="1"/>
    <row r="19" ht="19" customHeight="1"/>
    <row r="20" ht="19" customHeight="1"/>
    <row r="21" ht="19" customHeight="1"/>
    <row r="22" ht="19" customHeight="1"/>
    <row r="23" customHeight="1" spans="9:9">
      <c r="I23" s="11"/>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11805555555556" footer="0.511805555555556"/>
  <pageSetup paperSize="1" scale="82"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1"/>
  <sheetViews>
    <sheetView showZeros="0" workbookViewId="0">
      <selection activeCell="D8" sqref="D8:N8"/>
    </sheetView>
  </sheetViews>
  <sheetFormatPr defaultColWidth="8.85" defaultRowHeight="15" customHeight="1"/>
  <cols>
    <col min="1" max="1" width="14.125" customWidth="1"/>
    <col min="2" max="2" width="14.75" customWidth="1"/>
    <col min="3" max="3" width="15.75" customWidth="1"/>
    <col min="4" max="4" width="9.125" customWidth="1"/>
    <col min="5" max="5" width="11.25" customWidth="1"/>
    <col min="6" max="6" width="10.375" customWidth="1"/>
    <col min="7" max="7" width="10.125" customWidth="1"/>
    <col min="8" max="8" width="15.5" customWidth="1"/>
    <col min="9" max="9" width="10" customWidth="1"/>
    <col min="10" max="10" width="9.375" customWidth="1"/>
    <col min="11" max="11" width="14.75" customWidth="1"/>
    <col min="12" max="12" width="12.5" customWidth="1"/>
    <col min="13" max="13" width="13" customWidth="1"/>
    <col min="14" max="14" width="11.875" customWidth="1"/>
  </cols>
  <sheetData>
    <row r="1" customHeight="1" spans="1:14">
      <c r="A1" s="17"/>
      <c r="B1" s="17"/>
      <c r="C1" s="17"/>
      <c r="D1" s="17"/>
      <c r="E1" s="17"/>
      <c r="F1" s="17"/>
      <c r="G1" s="17"/>
      <c r="H1" s="17"/>
      <c r="I1" s="17"/>
      <c r="J1" s="17"/>
      <c r="K1" s="17"/>
      <c r="L1" s="17"/>
      <c r="M1" s="17"/>
      <c r="N1" s="17" t="s">
        <v>240</v>
      </c>
    </row>
    <row r="2" ht="45" customHeight="1" spans="1:14">
      <c r="A2" s="35" t="s">
        <v>241</v>
      </c>
      <c r="B2" s="35"/>
      <c r="C2" s="35"/>
      <c r="D2" s="35"/>
      <c r="E2" s="35"/>
      <c r="F2" s="35"/>
      <c r="G2" s="35"/>
      <c r="H2" s="35"/>
      <c r="I2" s="35"/>
      <c r="J2" s="35"/>
      <c r="K2" s="35"/>
      <c r="L2" s="35"/>
      <c r="M2" s="35"/>
      <c r="N2" s="35"/>
    </row>
    <row r="3" ht="20.25" customHeight="1" spans="1:14">
      <c r="A3" s="16" t="str">
        <f>"单位名称："&amp;"元江哈尼族彝族傣族自治县青少年学生校外活动中心"</f>
        <v>单位名称：元江哈尼族彝族傣族自治县青少年学生校外活动中心</v>
      </c>
      <c r="B3" s="16"/>
      <c r="C3" s="16"/>
      <c r="D3" s="16"/>
      <c r="E3" s="16"/>
      <c r="F3" s="16"/>
      <c r="G3" s="16"/>
      <c r="H3" s="16"/>
      <c r="I3" s="17"/>
      <c r="J3" s="17"/>
      <c r="K3" s="17"/>
      <c r="L3" s="17"/>
      <c r="M3" s="17"/>
      <c r="N3" s="17" t="s">
        <v>29</v>
      </c>
    </row>
    <row r="4" ht="27.15" customHeight="1" spans="1:14">
      <c r="A4" s="36" t="s">
        <v>228</v>
      </c>
      <c r="B4" s="36" t="s">
        <v>242</v>
      </c>
      <c r="C4" s="36" t="s">
        <v>243</v>
      </c>
      <c r="D4" s="36" t="s">
        <v>134</v>
      </c>
      <c r="E4" s="36"/>
      <c r="F4" s="36"/>
      <c r="G4" s="36"/>
      <c r="H4" s="36"/>
      <c r="I4" s="36"/>
      <c r="J4" s="36"/>
      <c r="K4" s="36"/>
      <c r="L4" s="36"/>
      <c r="M4" s="36"/>
      <c r="N4" s="36"/>
    </row>
    <row r="5" ht="23.4" customHeight="1" spans="1:14">
      <c r="A5" s="36" t="s">
        <v>234</v>
      </c>
      <c r="B5" s="36"/>
      <c r="C5" s="36" t="s">
        <v>244</v>
      </c>
      <c r="D5" s="36" t="s">
        <v>32</v>
      </c>
      <c r="E5" s="36" t="s">
        <v>35</v>
      </c>
      <c r="F5" s="36" t="s">
        <v>235</v>
      </c>
      <c r="G5" s="36" t="s">
        <v>236</v>
      </c>
      <c r="H5" s="36" t="s">
        <v>38</v>
      </c>
      <c r="I5" s="36" t="s">
        <v>237</v>
      </c>
      <c r="J5" s="36"/>
      <c r="K5" s="36"/>
      <c r="L5" s="36"/>
      <c r="M5" s="36"/>
      <c r="N5" s="36"/>
    </row>
    <row r="6" ht="19" customHeight="1" spans="1:14">
      <c r="A6" s="36"/>
      <c r="B6" s="36"/>
      <c r="C6" s="36"/>
      <c r="D6" s="36"/>
      <c r="E6" s="36" t="s">
        <v>34</v>
      </c>
      <c r="F6" s="36"/>
      <c r="G6" s="36"/>
      <c r="H6" s="36"/>
      <c r="I6" s="36" t="s">
        <v>34</v>
      </c>
      <c r="J6" s="36" t="s">
        <v>41</v>
      </c>
      <c r="K6" s="36" t="s">
        <v>42</v>
      </c>
      <c r="L6" s="39" t="s">
        <v>43</v>
      </c>
      <c r="M6" s="39" t="s">
        <v>44</v>
      </c>
      <c r="N6" s="39" t="s">
        <v>45</v>
      </c>
    </row>
    <row r="7" ht="19" customHeight="1" spans="1:14">
      <c r="A7" s="37">
        <v>1</v>
      </c>
      <c r="B7" s="37">
        <v>2</v>
      </c>
      <c r="C7" s="37">
        <v>3</v>
      </c>
      <c r="D7" s="37">
        <v>4</v>
      </c>
      <c r="E7" s="37">
        <v>5</v>
      </c>
      <c r="F7" s="37">
        <v>6</v>
      </c>
      <c r="G7" s="37">
        <v>7</v>
      </c>
      <c r="H7" s="37">
        <v>8</v>
      </c>
      <c r="I7" s="37">
        <v>9</v>
      </c>
      <c r="J7" s="37">
        <v>10</v>
      </c>
      <c r="K7" s="37">
        <v>11</v>
      </c>
      <c r="L7" s="37">
        <v>12</v>
      </c>
      <c r="M7" s="37">
        <v>13</v>
      </c>
      <c r="N7" s="37">
        <v>14</v>
      </c>
    </row>
    <row r="8" ht="19" customHeight="1" spans="1:14">
      <c r="A8" s="21" t="s">
        <v>32</v>
      </c>
      <c r="B8" s="21"/>
      <c r="C8" s="21"/>
      <c r="D8" s="38"/>
      <c r="E8" s="38"/>
      <c r="F8" s="38"/>
      <c r="G8" s="38"/>
      <c r="H8" s="38"/>
      <c r="I8" s="38"/>
      <c r="J8" s="38"/>
      <c r="K8" s="38"/>
      <c r="L8" s="38"/>
      <c r="M8" s="38"/>
      <c r="N8" s="38"/>
    </row>
    <row r="9" ht="14" customHeight="1"/>
    <row r="10" ht="19" customHeight="1" spans="1:1">
      <c r="A10" t="s">
        <v>245</v>
      </c>
    </row>
    <row r="11" ht="19" customHeight="1" spans="14:14">
      <c r="N11" s="10"/>
    </row>
    <row r="12" ht="19" customHeight="1" spans="14:14">
      <c r="N12" s="10"/>
    </row>
    <row r="13" ht="19" customHeight="1"/>
    <row r="14" ht="19" customHeight="1"/>
    <row r="15" ht="19" customHeight="1"/>
    <row r="16" ht="19" customHeight="1"/>
    <row r="17" ht="19" customHeight="1"/>
    <row r="18" ht="19" customHeight="1"/>
    <row r="19" ht="19" customHeight="1"/>
    <row r="20" ht="19" customHeight="1"/>
    <row r="21" customHeight="1" spans="9:9">
      <c r="I21" s="11"/>
    </row>
  </sheetData>
  <mergeCells count="14">
    <mergeCell ref="A1:I1"/>
    <mergeCell ref="A2:N2"/>
    <mergeCell ref="A3:H3"/>
    <mergeCell ref="D4:N4"/>
    <mergeCell ref="I5:N5"/>
    <mergeCell ref="A8:C8"/>
    <mergeCell ref="A4:A6"/>
    <mergeCell ref="B4:B6"/>
    <mergeCell ref="C4:C6"/>
    <mergeCell ref="D5:D6"/>
    <mergeCell ref="E5:E6"/>
    <mergeCell ref="F5:F6"/>
    <mergeCell ref="G5:G6"/>
    <mergeCell ref="H5:H6"/>
  </mergeCells>
  <pageMargins left="0.75" right="0.75" top="1" bottom="1" header="0.511805555555556" footer="0.511805555555556"/>
  <pageSetup paperSize="1" scale="71"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2"/>
  <sheetViews>
    <sheetView showZeros="0" workbookViewId="0">
      <selection activeCell="B7" sqref="B7:N7"/>
    </sheetView>
  </sheetViews>
  <sheetFormatPr defaultColWidth="8.85" defaultRowHeight="15" customHeight="1"/>
  <cols>
    <col min="1" max="1" width="14.875" customWidth="1"/>
    <col min="2" max="2" width="8.5" customWidth="1"/>
    <col min="3" max="3" width="13" customWidth="1"/>
    <col min="4" max="4" width="11.375" customWidth="1"/>
    <col min="5" max="5" width="9.25" customWidth="1"/>
    <col min="6" max="6" width="9.875" customWidth="1"/>
    <col min="7" max="7" width="9.5" customWidth="1"/>
    <col min="8" max="8" width="8.875" customWidth="1"/>
    <col min="9" max="9" width="7.75" customWidth="1"/>
    <col min="10" max="10" width="7.625" customWidth="1"/>
    <col min="11" max="11" width="8.625" customWidth="1"/>
    <col min="12" max="12" width="8.25" customWidth="1"/>
    <col min="13" max="13" width="10.375" customWidth="1"/>
    <col min="14" max="14" width="10.25" customWidth="1"/>
  </cols>
  <sheetData>
    <row r="1" ht="24.15" customHeight="1" spans="1:14">
      <c r="A1" s="16"/>
      <c r="B1" s="16"/>
      <c r="C1" s="16"/>
      <c r="D1" s="16"/>
      <c r="E1" s="16"/>
      <c r="F1" s="16"/>
      <c r="G1" s="16"/>
      <c r="H1" s="16"/>
      <c r="I1" s="16"/>
      <c r="J1" s="16"/>
      <c r="K1" s="16"/>
      <c r="L1" s="16"/>
      <c r="M1" s="16"/>
      <c r="N1" s="17" t="s">
        <v>246</v>
      </c>
    </row>
    <row r="2" ht="45.15" customHeight="1" spans="1:14">
      <c r="A2" s="22" t="s">
        <v>247</v>
      </c>
      <c r="B2" s="22"/>
      <c r="C2" s="22"/>
      <c r="D2" s="22"/>
      <c r="E2" s="22"/>
      <c r="F2" s="22"/>
      <c r="G2" s="22"/>
      <c r="H2" s="22"/>
      <c r="I2" s="22"/>
      <c r="J2" s="22"/>
      <c r="K2" s="22"/>
      <c r="L2" s="22"/>
      <c r="M2" s="22"/>
      <c r="N2" s="22"/>
    </row>
    <row r="3" ht="18.75" customHeight="1" spans="1:14">
      <c r="A3" s="24" t="str">
        <f>"单位名称："&amp;"元江哈尼族彝族傣族自治县青少年学生校外活动中心"</f>
        <v>单位名称：元江哈尼族彝族傣族自治县青少年学生校外活动中心</v>
      </c>
      <c r="B3" s="25"/>
      <c r="C3" s="25"/>
      <c r="D3" s="26"/>
      <c r="E3" s="16"/>
      <c r="F3" s="16"/>
      <c r="G3" s="16"/>
      <c r="H3" s="16"/>
      <c r="I3" s="16"/>
      <c r="J3" s="16"/>
      <c r="K3" s="16"/>
      <c r="L3" s="16"/>
      <c r="M3" s="16"/>
      <c r="N3" s="17" t="s">
        <v>29</v>
      </c>
    </row>
    <row r="4" ht="22.5" customHeight="1" spans="1:14">
      <c r="A4" s="31" t="s">
        <v>248</v>
      </c>
      <c r="B4" s="31" t="s">
        <v>134</v>
      </c>
      <c r="C4" s="31"/>
      <c r="D4" s="31"/>
      <c r="E4" s="31" t="s">
        <v>249</v>
      </c>
      <c r="F4" s="31"/>
      <c r="G4" s="31"/>
      <c r="H4" s="31"/>
      <c r="I4" s="31"/>
      <c r="J4" s="31"/>
      <c r="K4" s="31"/>
      <c r="L4" s="31"/>
      <c r="M4" s="31"/>
      <c r="N4" s="31"/>
    </row>
    <row r="5" ht="22.5" customHeight="1" spans="1:14">
      <c r="A5" s="31"/>
      <c r="B5" s="31" t="s">
        <v>32</v>
      </c>
      <c r="C5" s="31" t="s">
        <v>35</v>
      </c>
      <c r="D5" s="31" t="s">
        <v>235</v>
      </c>
      <c r="E5" s="32" t="s">
        <v>250</v>
      </c>
      <c r="F5" s="32" t="s">
        <v>251</v>
      </c>
      <c r="G5" s="32" t="s">
        <v>252</v>
      </c>
      <c r="H5" s="32" t="s">
        <v>253</v>
      </c>
      <c r="I5" s="32" t="s">
        <v>254</v>
      </c>
      <c r="J5" s="32" t="s">
        <v>255</v>
      </c>
      <c r="K5" s="32" t="s">
        <v>256</v>
      </c>
      <c r="L5" s="32" t="s">
        <v>257</v>
      </c>
      <c r="M5" s="32" t="s">
        <v>258</v>
      </c>
      <c r="N5" s="32" t="s">
        <v>259</v>
      </c>
    </row>
    <row r="6" ht="22" customHeight="1" spans="1:14">
      <c r="A6" s="31" t="s">
        <v>46</v>
      </c>
      <c r="B6" s="31" t="s">
        <v>47</v>
      </c>
      <c r="C6" s="31" t="s">
        <v>48</v>
      </c>
      <c r="D6" s="31" t="s">
        <v>49</v>
      </c>
      <c r="E6" s="31" t="s">
        <v>50</v>
      </c>
      <c r="F6" s="31" t="s">
        <v>51</v>
      </c>
      <c r="G6" s="31" t="s">
        <v>52</v>
      </c>
      <c r="H6" s="31" t="s">
        <v>53</v>
      </c>
      <c r="I6" s="31" t="s">
        <v>54</v>
      </c>
      <c r="J6" s="31" t="s">
        <v>70</v>
      </c>
      <c r="K6" s="31" t="s">
        <v>260</v>
      </c>
      <c r="L6" s="31" t="s">
        <v>261</v>
      </c>
      <c r="M6" s="31" t="s">
        <v>262</v>
      </c>
      <c r="N6" s="31" t="s">
        <v>263</v>
      </c>
    </row>
    <row r="7" ht="22" customHeight="1" spans="1:14">
      <c r="A7" s="33" t="s">
        <v>32</v>
      </c>
      <c r="B7" s="30"/>
      <c r="C7" s="30"/>
      <c r="D7" s="34"/>
      <c r="E7" s="30"/>
      <c r="F7" s="30"/>
      <c r="G7" s="30"/>
      <c r="H7" s="30"/>
      <c r="I7" s="30"/>
      <c r="J7" s="30"/>
      <c r="K7" s="30"/>
      <c r="L7" s="30"/>
      <c r="M7" s="30"/>
      <c r="N7" s="30"/>
    </row>
    <row r="9" ht="19" customHeight="1" spans="1:1">
      <c r="A9" t="s">
        <v>264</v>
      </c>
    </row>
    <row r="10" ht="19" customHeight="1"/>
    <row r="11" ht="19" customHeight="1"/>
    <row r="12" ht="19" customHeight="1" spans="14:14">
      <c r="N12" s="10"/>
    </row>
    <row r="13" ht="19" customHeight="1" spans="14:14">
      <c r="N13" s="10"/>
    </row>
    <row r="14" ht="19" customHeight="1"/>
    <row r="15" ht="19" customHeight="1"/>
    <row r="16" ht="19" customHeight="1"/>
    <row r="17" ht="19" customHeight="1"/>
    <row r="18" ht="19" customHeight="1"/>
    <row r="19" ht="19" customHeight="1"/>
    <row r="20" ht="19" customHeight="1"/>
    <row r="21" ht="19" customHeight="1"/>
    <row r="22" customHeight="1" spans="9:9">
      <c r="I22" s="11"/>
    </row>
  </sheetData>
  <mergeCells count="5">
    <mergeCell ref="A2:N2"/>
    <mergeCell ref="A3:D3"/>
    <mergeCell ref="B4:D4"/>
    <mergeCell ref="E4:N4"/>
    <mergeCell ref="A4:A5"/>
  </mergeCells>
  <pageMargins left="0.75" right="0.75" top="1" bottom="1" header="0.511805555555556" footer="0.511805555555556"/>
  <pageSetup paperSize="1" scale="89"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2"/>
  <sheetViews>
    <sheetView showZeros="0" workbookViewId="0">
      <selection activeCell="A6" sqref="A6:J6"/>
    </sheetView>
  </sheetViews>
  <sheetFormatPr defaultColWidth="8.85" defaultRowHeight="15" customHeight="1"/>
  <cols>
    <col min="1" max="1" width="17" customWidth="1"/>
    <col min="2" max="2" width="15.625" customWidth="1"/>
    <col min="3" max="3" width="10.5" customWidth="1"/>
    <col min="4" max="4" width="10.625" customWidth="1"/>
    <col min="5" max="5" width="10.125" customWidth="1"/>
    <col min="6" max="6" width="10.25" customWidth="1"/>
    <col min="7" max="7" width="8.75" customWidth="1"/>
    <col min="8" max="8" width="9.375" customWidth="1"/>
    <col min="9" max="9" width="10.625" customWidth="1"/>
    <col min="10" max="10" width="19.125" customWidth="1"/>
  </cols>
  <sheetData>
    <row r="1" ht="18.75" customHeight="1" spans="1:10">
      <c r="A1" s="16"/>
      <c r="B1" s="16"/>
      <c r="C1" s="16"/>
      <c r="D1" s="16"/>
      <c r="E1" s="16"/>
      <c r="F1" s="16"/>
      <c r="G1" s="16"/>
      <c r="H1" s="16"/>
      <c r="I1" s="16"/>
      <c r="J1" s="17" t="s">
        <v>265</v>
      </c>
    </row>
    <row r="2" ht="52.05" customHeight="1" spans="1:10">
      <c r="A2" s="22" t="s">
        <v>266</v>
      </c>
      <c r="B2" s="23"/>
      <c r="C2" s="23"/>
      <c r="D2" s="23"/>
      <c r="E2" s="23"/>
      <c r="F2" s="23"/>
      <c r="G2" s="23"/>
      <c r="H2" s="23"/>
      <c r="I2" s="23"/>
      <c r="J2" s="23"/>
    </row>
    <row r="3" ht="21.3" customHeight="1" spans="1:10">
      <c r="A3" s="24" t="str">
        <f>"单位名称："&amp;"元江哈尼族彝族傣族自治县青少年学生校外活动中心"</f>
        <v>单位名称：元江哈尼族彝族傣族自治县青少年学生校外活动中心</v>
      </c>
      <c r="B3" s="25"/>
      <c r="C3" s="25"/>
      <c r="D3" s="26"/>
      <c r="E3" s="27"/>
      <c r="F3" s="27"/>
      <c r="G3" s="27"/>
      <c r="H3" s="27"/>
      <c r="I3" s="27"/>
      <c r="J3" s="17"/>
    </row>
    <row r="4" ht="27.15" customHeight="1" spans="1:10">
      <c r="A4" s="28" t="s">
        <v>211</v>
      </c>
      <c r="B4" s="28" t="s">
        <v>212</v>
      </c>
      <c r="C4" s="28" t="s">
        <v>213</v>
      </c>
      <c r="D4" s="28" t="s">
        <v>214</v>
      </c>
      <c r="E4" s="28" t="s">
        <v>215</v>
      </c>
      <c r="F4" s="28" t="s">
        <v>216</v>
      </c>
      <c r="G4" s="28" t="s">
        <v>217</v>
      </c>
      <c r="H4" s="28" t="s">
        <v>218</v>
      </c>
      <c r="I4" s="28" t="s">
        <v>219</v>
      </c>
      <c r="J4" s="28" t="s">
        <v>220</v>
      </c>
    </row>
    <row r="5" ht="18.75" customHeight="1" spans="1:10">
      <c r="A5" s="28" t="s">
        <v>46</v>
      </c>
      <c r="B5" s="28" t="s">
        <v>47</v>
      </c>
      <c r="C5" s="28" t="s">
        <v>48</v>
      </c>
      <c r="D5" s="28" t="s">
        <v>49</v>
      </c>
      <c r="E5" s="28" t="s">
        <v>50</v>
      </c>
      <c r="F5" s="28" t="s">
        <v>51</v>
      </c>
      <c r="G5" s="28" t="s">
        <v>52</v>
      </c>
      <c r="H5" s="28" t="s">
        <v>53</v>
      </c>
      <c r="I5" s="28" t="s">
        <v>54</v>
      </c>
      <c r="J5" s="28" t="s">
        <v>70</v>
      </c>
    </row>
    <row r="6" ht="19" customHeight="1" spans="1:10">
      <c r="A6" s="29"/>
      <c r="B6" s="29"/>
      <c r="C6" s="29"/>
      <c r="D6" s="29"/>
      <c r="E6" s="29"/>
      <c r="F6" s="30"/>
      <c r="G6" s="29"/>
      <c r="H6" s="30"/>
      <c r="I6" s="30"/>
      <c r="J6" s="30"/>
    </row>
    <row r="7" ht="12" customHeight="1"/>
    <row r="8" ht="19" customHeight="1" spans="1:1">
      <c r="A8" t="s">
        <v>267</v>
      </c>
    </row>
    <row r="9" ht="19" customHeight="1"/>
    <row r="10" ht="19" customHeight="1"/>
    <row r="11" ht="19" customHeight="1"/>
    <row r="12" ht="19" customHeight="1" spans="14:14">
      <c r="N12" s="10"/>
    </row>
    <row r="13" ht="19" customHeight="1" spans="14:14">
      <c r="N13" s="10"/>
    </row>
    <row r="14" ht="19" customHeight="1"/>
    <row r="15" ht="19" customHeight="1"/>
    <row r="16" ht="19" customHeight="1"/>
    <row r="17" ht="19" customHeight="1"/>
    <row r="18" ht="19" customHeight="1"/>
    <row r="19" ht="19" customHeight="1"/>
    <row r="20" ht="19" customHeight="1"/>
    <row r="21" ht="19" customHeight="1"/>
    <row r="22" customHeight="1" spans="9:9">
      <c r="I22" s="11"/>
    </row>
  </sheetData>
  <mergeCells count="2">
    <mergeCell ref="A2:J2"/>
    <mergeCell ref="A3:D3"/>
  </mergeCells>
  <pageMargins left="0.75" right="0.75" top="1" bottom="1" header="0.511805555555556" footer="0.511805555555556"/>
  <pageSetup paperSize="1"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3"/>
  <sheetViews>
    <sheetView showZeros="0" workbookViewId="0">
      <selection activeCell="A7" sqref="A7:H7"/>
    </sheetView>
  </sheetViews>
  <sheetFormatPr defaultColWidth="8.85" defaultRowHeight="15" customHeight="1"/>
  <cols>
    <col min="1" max="1" width="15.125" customWidth="1"/>
    <col min="2" max="2" width="16.375" customWidth="1"/>
    <col min="3" max="3" width="19.875" customWidth="1"/>
    <col min="4" max="4" width="15" customWidth="1"/>
    <col min="5" max="5" width="16" customWidth="1"/>
    <col min="6" max="6" width="16.5" customWidth="1"/>
    <col min="7" max="7" width="23.75" customWidth="1"/>
    <col min="8" max="8" width="23.875" customWidth="1"/>
  </cols>
  <sheetData>
    <row r="1" ht="18.75" customHeight="1" spans="1:8">
      <c r="A1" s="16"/>
      <c r="B1" s="16"/>
      <c r="C1" s="16"/>
      <c r="D1" s="16"/>
      <c r="E1" s="16"/>
      <c r="F1" s="16"/>
      <c r="G1" s="16"/>
      <c r="H1" s="17" t="s">
        <v>268</v>
      </c>
    </row>
    <row r="2" ht="41.4" customHeight="1" spans="1:8">
      <c r="A2" s="18" t="s">
        <v>269</v>
      </c>
      <c r="B2" s="18"/>
      <c r="C2" s="18"/>
      <c r="D2" s="18"/>
      <c r="E2" s="18"/>
      <c r="F2" s="18"/>
      <c r="G2" s="18"/>
      <c r="H2" s="18"/>
    </row>
    <row r="3" ht="18.75" customHeight="1" spans="1:8">
      <c r="A3" s="16" t="str">
        <f>"单位名称："&amp;"元江哈尼族彝族傣族自治县青少年学生校外活动中心"</f>
        <v>单位名称：元江哈尼族彝族傣族自治县青少年学生校外活动中心</v>
      </c>
      <c r="B3" s="16"/>
      <c r="C3" s="16"/>
      <c r="D3" s="16"/>
      <c r="E3" s="16"/>
      <c r="F3" s="16"/>
      <c r="G3" s="16"/>
      <c r="H3" s="16"/>
    </row>
    <row r="4" ht="18.75" customHeight="1" spans="1:8">
      <c r="A4" s="19" t="s">
        <v>127</v>
      </c>
      <c r="B4" s="19" t="s">
        <v>270</v>
      </c>
      <c r="C4" s="19" t="s">
        <v>271</v>
      </c>
      <c r="D4" s="19" t="s">
        <v>272</v>
      </c>
      <c r="E4" s="19" t="s">
        <v>231</v>
      </c>
      <c r="F4" s="19" t="s">
        <v>273</v>
      </c>
      <c r="G4" s="19"/>
      <c r="H4" s="19"/>
    </row>
    <row r="5" ht="18.75" customHeight="1" spans="1:8">
      <c r="A5" s="19"/>
      <c r="B5" s="19"/>
      <c r="C5" s="19"/>
      <c r="D5" s="19"/>
      <c r="E5" s="19"/>
      <c r="F5" s="19" t="s">
        <v>232</v>
      </c>
      <c r="G5" s="19" t="s">
        <v>274</v>
      </c>
      <c r="H5" s="19" t="s">
        <v>275</v>
      </c>
    </row>
    <row r="6" ht="19" customHeight="1" spans="1:8">
      <c r="A6" s="19" t="s">
        <v>46</v>
      </c>
      <c r="B6" s="19" t="s">
        <v>47</v>
      </c>
      <c r="C6" s="19" t="s">
        <v>48</v>
      </c>
      <c r="D6" s="19" t="s">
        <v>49</v>
      </c>
      <c r="E6" s="19" t="s">
        <v>50</v>
      </c>
      <c r="F6" s="19" t="s">
        <v>51</v>
      </c>
      <c r="G6" s="19" t="s">
        <v>52</v>
      </c>
      <c r="H6" s="19" t="s">
        <v>53</v>
      </c>
    </row>
    <row r="7" ht="19" customHeight="1" spans="1:8">
      <c r="A7" s="20"/>
      <c r="B7" s="20"/>
      <c r="C7" s="20"/>
      <c r="D7" s="20"/>
      <c r="E7" s="21"/>
      <c r="F7" s="21"/>
      <c r="G7" s="15"/>
      <c r="H7" s="15"/>
    </row>
    <row r="9" ht="19" customHeight="1" spans="1:1">
      <c r="A9" t="s">
        <v>276</v>
      </c>
    </row>
    <row r="10" ht="19" customHeight="1"/>
    <row r="11" ht="19" customHeight="1"/>
    <row r="12" ht="19" customHeight="1"/>
    <row r="13" ht="19" customHeight="1" spans="14:14">
      <c r="N13" s="10"/>
    </row>
    <row r="14" ht="19" customHeight="1" spans="14:14">
      <c r="N14" s="10"/>
    </row>
    <row r="15" ht="19" customHeight="1"/>
    <row r="16" ht="19" customHeight="1"/>
    <row r="17" ht="19" customHeight="1"/>
    <row r="18" ht="19" customHeight="1"/>
    <row r="19" ht="19" customHeight="1"/>
    <row r="20" ht="19" customHeight="1"/>
    <row r="21" ht="19" customHeight="1"/>
    <row r="22" ht="19" customHeight="1"/>
    <row r="23" customHeight="1" spans="9:9">
      <c r="I23" s="11"/>
    </row>
  </sheetData>
  <mergeCells count="8">
    <mergeCell ref="A2:H2"/>
    <mergeCell ref="A3:C3"/>
    <mergeCell ref="F4:H4"/>
    <mergeCell ref="A4:A5"/>
    <mergeCell ref="B4:B5"/>
    <mergeCell ref="C4:C5"/>
    <mergeCell ref="D4:D5"/>
    <mergeCell ref="E4:E5"/>
  </mergeCells>
  <pageMargins left="0.75" right="0.75" top="1" bottom="1" header="0.511805555555556" footer="0.511805555555556"/>
  <pageSetup paperSize="1" scale="8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1"/>
  <sheetViews>
    <sheetView showZeros="0" workbookViewId="0">
      <selection activeCell="H8" sqref="H8:K8"/>
    </sheetView>
  </sheetViews>
  <sheetFormatPr defaultColWidth="8.85" defaultRowHeight="15" customHeight="1"/>
  <cols>
    <col min="1" max="1" width="25.125" customWidth="1"/>
    <col min="2" max="2" width="20.625" customWidth="1"/>
    <col min="3" max="3" width="15.375" customWidth="1"/>
    <col min="4" max="4" width="19.125" customWidth="1"/>
    <col min="5" max="5" width="17.25" customWidth="1"/>
    <col min="6" max="6" width="17.1416666666667" customWidth="1"/>
    <col min="7" max="7" width="14.625" customWidth="1"/>
    <col min="8" max="8" width="12.375" customWidth="1"/>
    <col min="9" max="10" width="14.2833333333333" customWidth="1"/>
    <col min="11" max="11" width="15.25" customWidth="1"/>
  </cols>
  <sheetData>
    <row r="1" ht="18.75" customHeight="1" spans="1:11">
      <c r="A1" s="1"/>
      <c r="B1" s="1"/>
      <c r="C1" s="1"/>
      <c r="D1" s="1"/>
      <c r="E1" s="1"/>
      <c r="F1" s="1"/>
      <c r="G1" s="1"/>
      <c r="H1" s="2"/>
      <c r="I1" s="2"/>
      <c r="J1" s="2"/>
      <c r="K1" s="2" t="s">
        <v>277</v>
      </c>
    </row>
    <row r="2" ht="45" customHeight="1" spans="1:11">
      <c r="A2" s="3" t="s">
        <v>278</v>
      </c>
      <c r="B2" s="3"/>
      <c r="C2" s="3"/>
      <c r="D2" s="3"/>
      <c r="E2" s="3"/>
      <c r="F2" s="3"/>
      <c r="G2" s="3"/>
      <c r="H2" s="3"/>
      <c r="I2" s="3"/>
      <c r="J2" s="3"/>
      <c r="K2" s="3"/>
    </row>
    <row r="3" ht="18.75" customHeight="1" spans="1:11">
      <c r="A3" s="4" t="str">
        <f>"单位名称："&amp;"元江哈尼族彝族傣族自治县青少年学生校外活动中心"</f>
        <v>单位名称：元江哈尼族彝族傣族自治县青少年学生校外活动中心</v>
      </c>
      <c r="B3" s="4"/>
      <c r="C3" s="4"/>
      <c r="D3" s="4"/>
      <c r="E3" s="4"/>
      <c r="F3" s="4"/>
      <c r="G3" s="4"/>
      <c r="H3" s="5"/>
      <c r="I3" s="5"/>
      <c r="J3" s="5"/>
      <c r="K3" s="5" t="s">
        <v>29</v>
      </c>
    </row>
    <row r="4" ht="18.75" customHeight="1" spans="1:11">
      <c r="A4" s="12" t="s">
        <v>203</v>
      </c>
      <c r="B4" s="12" t="s">
        <v>129</v>
      </c>
      <c r="C4" s="12" t="s">
        <v>204</v>
      </c>
      <c r="D4" s="12" t="s">
        <v>130</v>
      </c>
      <c r="E4" s="12" t="s">
        <v>131</v>
      </c>
      <c r="F4" s="12" t="s">
        <v>205</v>
      </c>
      <c r="G4" s="12" t="s">
        <v>133</v>
      </c>
      <c r="H4" s="12" t="s">
        <v>32</v>
      </c>
      <c r="I4" s="12" t="s">
        <v>279</v>
      </c>
      <c r="J4" s="12"/>
      <c r="K4" s="12"/>
    </row>
    <row r="5" ht="18.75" customHeight="1" spans="1:11">
      <c r="A5" s="12"/>
      <c r="B5" s="12"/>
      <c r="C5" s="12"/>
      <c r="D5" s="12"/>
      <c r="E5" s="12"/>
      <c r="F5" s="12"/>
      <c r="G5" s="12"/>
      <c r="H5" s="12"/>
      <c r="I5" s="12" t="s">
        <v>35</v>
      </c>
      <c r="J5" s="12" t="s">
        <v>36</v>
      </c>
      <c r="K5" s="12" t="s">
        <v>37</v>
      </c>
    </row>
    <row r="6" ht="19" customHeight="1" spans="1:11">
      <c r="A6" s="12"/>
      <c r="B6" s="12"/>
      <c r="C6" s="12"/>
      <c r="D6" s="12"/>
      <c r="E6" s="12"/>
      <c r="F6" s="12"/>
      <c r="G6" s="12"/>
      <c r="H6" s="12"/>
      <c r="I6" s="12"/>
      <c r="J6" s="12"/>
      <c r="K6" s="12"/>
    </row>
    <row r="7" ht="19" customHeight="1" spans="1:11">
      <c r="A7" s="13" t="s">
        <v>46</v>
      </c>
      <c r="B7" s="13">
        <v>2</v>
      </c>
      <c r="C7" s="13">
        <v>3</v>
      </c>
      <c r="D7" s="13">
        <v>4</v>
      </c>
      <c r="E7" s="13">
        <v>5</v>
      </c>
      <c r="F7" s="13">
        <v>6</v>
      </c>
      <c r="G7" s="13">
        <v>7</v>
      </c>
      <c r="H7" s="13">
        <v>8</v>
      </c>
      <c r="I7" s="13">
        <v>9</v>
      </c>
      <c r="J7" s="13">
        <v>10</v>
      </c>
      <c r="K7" s="13">
        <v>11</v>
      </c>
    </row>
    <row r="8" ht="19" customHeight="1" spans="1:11">
      <c r="A8" s="14" t="s">
        <v>32</v>
      </c>
      <c r="B8" s="14"/>
      <c r="C8" s="14"/>
      <c r="D8" s="14"/>
      <c r="E8" s="14"/>
      <c r="F8" s="14"/>
      <c r="G8" s="14"/>
      <c r="H8" s="15"/>
      <c r="I8" s="15"/>
      <c r="J8" s="15"/>
      <c r="K8" s="15"/>
    </row>
    <row r="9" ht="19" customHeight="1"/>
    <row r="10" ht="19" customHeight="1" spans="1:1">
      <c r="A10" t="s">
        <v>280</v>
      </c>
    </row>
    <row r="11" ht="19" customHeight="1" spans="14:14">
      <c r="N11" s="10"/>
    </row>
    <row r="12" ht="19" customHeight="1" spans="14:14">
      <c r="N12" s="10"/>
    </row>
    <row r="13" ht="19" customHeight="1"/>
    <row r="14" ht="19" customHeight="1"/>
    <row r="15" ht="19" customHeight="1"/>
    <row r="16" ht="19" customHeight="1"/>
    <row r="17" ht="19" customHeight="1"/>
    <row r="18" ht="19" customHeight="1"/>
    <row r="19" ht="19" customHeight="1"/>
    <row r="20" ht="19" customHeight="1"/>
    <row r="21" customHeight="1" spans="9:9">
      <c r="I21" s="11"/>
    </row>
  </sheetData>
  <mergeCells count="15">
    <mergeCell ref="A2:K2"/>
    <mergeCell ref="A3:G3"/>
    <mergeCell ref="I4:K4"/>
    <mergeCell ref="A8:G8"/>
    <mergeCell ref="A4:A6"/>
    <mergeCell ref="B4:B6"/>
    <mergeCell ref="C4:C6"/>
    <mergeCell ref="D4:D6"/>
    <mergeCell ref="E4:E6"/>
    <mergeCell ref="F4:F6"/>
    <mergeCell ref="G4:G6"/>
    <mergeCell ref="H4:H6"/>
    <mergeCell ref="I5:I6"/>
    <mergeCell ref="J5:J6"/>
    <mergeCell ref="K5:K6"/>
  </mergeCells>
  <pageMargins left="0.75" right="0.75" top="1" bottom="1" header="0.511805555555556" footer="0.511805555555556"/>
  <pageSetup paperSize="1" scale="66"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2"/>
  <sheetViews>
    <sheetView showZeros="0" workbookViewId="0">
      <selection activeCell="E8" sqref="E8:G9"/>
    </sheetView>
  </sheetViews>
  <sheetFormatPr defaultColWidth="8.85" defaultRowHeight="15" customHeight="1"/>
  <cols>
    <col min="1" max="1" width="27.25" customWidth="1"/>
    <col min="2" max="2" width="22.375" customWidth="1"/>
    <col min="3" max="3" width="29.75" customWidth="1"/>
    <col min="4" max="4" width="28.25" customWidth="1"/>
    <col min="5" max="7" width="17.1416666666667" customWidth="1"/>
  </cols>
  <sheetData>
    <row r="1" ht="18.75" customHeight="1" spans="1:7">
      <c r="A1" s="1"/>
      <c r="B1" s="1"/>
      <c r="C1" s="1"/>
      <c r="D1" s="1"/>
      <c r="E1" s="2"/>
      <c r="F1" s="2"/>
      <c r="G1" s="2" t="s">
        <v>281</v>
      </c>
    </row>
    <row r="2" ht="45" customHeight="1" spans="1:7">
      <c r="A2" s="3" t="s">
        <v>282</v>
      </c>
      <c r="B2" s="3"/>
      <c r="C2" s="3"/>
      <c r="D2" s="3"/>
      <c r="E2" s="3"/>
      <c r="F2" s="3"/>
      <c r="G2" s="3"/>
    </row>
    <row r="3" ht="24.15" customHeight="1" spans="1:7">
      <c r="A3" s="4" t="str">
        <f>"单位名称："&amp;"元江哈尼族彝族傣族自治县青少年学生校外活动中心"</f>
        <v>单位名称：元江哈尼族彝族傣族自治县青少年学生校外活动中心</v>
      </c>
      <c r="B3" s="4"/>
      <c r="C3" s="4"/>
      <c r="D3" s="4"/>
      <c r="E3" s="5"/>
      <c r="F3" s="5"/>
      <c r="G3" s="5" t="s">
        <v>29</v>
      </c>
    </row>
    <row r="4" ht="18.75" customHeight="1" spans="1:7">
      <c r="A4" s="6" t="s">
        <v>204</v>
      </c>
      <c r="B4" s="6" t="s">
        <v>203</v>
      </c>
      <c r="C4" s="6" t="s">
        <v>129</v>
      </c>
      <c r="D4" s="6" t="s">
        <v>283</v>
      </c>
      <c r="E4" s="6" t="s">
        <v>35</v>
      </c>
      <c r="F4" s="6"/>
      <c r="G4" s="6"/>
    </row>
    <row r="5" ht="18.75" customHeight="1" spans="1:7">
      <c r="A5" s="6"/>
      <c r="B5" s="6"/>
      <c r="C5" s="6"/>
      <c r="D5" s="6"/>
      <c r="E5" s="6">
        <v>2025</v>
      </c>
      <c r="F5" s="6">
        <v>2026</v>
      </c>
      <c r="G5" s="6">
        <v>2027</v>
      </c>
    </row>
    <row r="6" ht="19" customHeight="1" spans="1:7">
      <c r="A6" s="6"/>
      <c r="B6" s="6"/>
      <c r="C6" s="6"/>
      <c r="D6" s="6"/>
      <c r="E6" s="6"/>
      <c r="F6" s="6"/>
      <c r="G6" s="6"/>
    </row>
    <row r="7" ht="19" customHeight="1" spans="1:7">
      <c r="A7" s="7" t="s">
        <v>46</v>
      </c>
      <c r="B7" s="7">
        <v>2</v>
      </c>
      <c r="C7" s="7">
        <v>3</v>
      </c>
      <c r="D7" s="7">
        <v>4</v>
      </c>
      <c r="E7" s="7">
        <v>5</v>
      </c>
      <c r="F7" s="7">
        <v>6</v>
      </c>
      <c r="G7" s="7">
        <v>7</v>
      </c>
    </row>
    <row r="8" ht="19" customHeight="1" spans="1:7">
      <c r="A8" s="8" t="s">
        <v>32</v>
      </c>
      <c r="B8" s="8"/>
      <c r="C8" s="8"/>
      <c r="D8" s="8"/>
      <c r="E8" s="9"/>
      <c r="F8" s="9"/>
      <c r="G8" s="9"/>
    </row>
    <row r="9" ht="12" customHeight="1"/>
    <row r="10" ht="19" customHeight="1" spans="1:1">
      <c r="A10" t="s">
        <v>284</v>
      </c>
    </row>
    <row r="11" ht="19" customHeight="1"/>
    <row r="12" ht="19" customHeight="1" spans="14:14">
      <c r="N12" s="10"/>
    </row>
    <row r="13" ht="19" customHeight="1" spans="14:14">
      <c r="N13" s="10"/>
    </row>
    <row r="14" ht="19" customHeight="1"/>
    <row r="15" ht="19" customHeight="1"/>
    <row r="16" ht="19" customHeight="1"/>
    <row r="17" ht="19" customHeight="1"/>
    <row r="18" ht="19" customHeight="1"/>
    <row r="19" ht="19" customHeight="1"/>
    <row r="20" ht="19" customHeight="1"/>
    <row r="21" ht="19" customHeight="1"/>
    <row r="22" customHeight="1" spans="9:9">
      <c r="I22" s="11"/>
    </row>
  </sheetData>
  <mergeCells count="11">
    <mergeCell ref="A2:G2"/>
    <mergeCell ref="A3:D3"/>
    <mergeCell ref="E4:G4"/>
    <mergeCell ref="A8:D8"/>
    <mergeCell ref="A4:A6"/>
    <mergeCell ref="B4:B6"/>
    <mergeCell ref="C4:C6"/>
    <mergeCell ref="D4:D6"/>
    <mergeCell ref="E5:E6"/>
    <mergeCell ref="F5:F6"/>
    <mergeCell ref="G5:G6"/>
  </mergeCells>
  <pageMargins left="0.75" right="0.75" top="1" bottom="1" header="0.511805555555556" footer="0.511805555555556"/>
  <pageSetup paperSize="1" scale="77"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workbookViewId="0">
      <selection activeCell="I16" sqref="I16"/>
    </sheetView>
  </sheetViews>
  <sheetFormatPr defaultColWidth="8.85" defaultRowHeight="15" customHeight="1"/>
  <cols>
    <col min="1" max="1" width="7.625" customWidth="1"/>
    <col min="2" max="2" width="17.5" customWidth="1"/>
    <col min="3" max="3" width="15.125" style="40" customWidth="1"/>
    <col min="4" max="4" width="14.25" style="40" customWidth="1"/>
    <col min="5" max="5" width="14.125" style="40" customWidth="1"/>
    <col min="6" max="6" width="6.375" customWidth="1"/>
    <col min="7" max="7" width="6.75" customWidth="1"/>
    <col min="8" max="8" width="5.625" customWidth="1"/>
    <col min="9" max="9" width="6" customWidth="1"/>
    <col min="10" max="10" width="5.5" style="58" customWidth="1"/>
    <col min="11" max="11" width="6.25" style="58" customWidth="1"/>
    <col min="12" max="12" width="5.625" style="58" customWidth="1"/>
    <col min="13" max="13" width="6.875" style="58" customWidth="1"/>
    <col min="14" max="14" width="5.125" style="58" customWidth="1"/>
    <col min="15" max="15" width="6.625" style="58" customWidth="1"/>
    <col min="16" max="16" width="6.75" style="58" customWidth="1"/>
    <col min="17" max="17" width="6.125" style="58" customWidth="1"/>
    <col min="18" max="18" width="6.875" style="58" customWidth="1"/>
    <col min="19" max="19" width="7.25" style="58" customWidth="1"/>
  </cols>
  <sheetData>
    <row r="1" ht="18.75" customHeight="1" spans="1:19">
      <c r="A1" s="62"/>
      <c r="B1" s="62"/>
      <c r="C1" s="111"/>
      <c r="D1" s="111"/>
      <c r="E1" s="111"/>
      <c r="F1" s="62"/>
      <c r="G1" s="62"/>
      <c r="H1" s="62"/>
      <c r="I1" s="120"/>
      <c r="J1" s="121"/>
      <c r="K1" s="121"/>
      <c r="L1" s="121"/>
      <c r="M1" s="121"/>
      <c r="N1" s="121"/>
      <c r="O1" s="121"/>
      <c r="P1" s="121"/>
      <c r="Q1" s="121"/>
      <c r="R1" s="121" t="s">
        <v>27</v>
      </c>
      <c r="S1" s="121"/>
    </row>
    <row r="2" ht="37.5" customHeight="1" spans="1:19">
      <c r="A2" s="73" t="s">
        <v>28</v>
      </c>
      <c r="B2" s="73"/>
      <c r="C2" s="73"/>
      <c r="D2" s="73"/>
      <c r="E2" s="73"/>
      <c r="F2" s="73"/>
      <c r="G2" s="73"/>
      <c r="H2" s="73"/>
      <c r="I2" s="73"/>
      <c r="J2" s="72"/>
      <c r="K2" s="72"/>
      <c r="L2" s="72"/>
      <c r="M2" s="72"/>
      <c r="N2" s="72"/>
      <c r="O2" s="72"/>
      <c r="P2" s="72"/>
      <c r="Q2" s="72"/>
      <c r="R2" s="72"/>
      <c r="S2" s="72"/>
    </row>
    <row r="3" ht="18.75" customHeight="1" spans="1:19">
      <c r="A3" s="112" t="str">
        <f>"单位名称："&amp;"元江哈尼族彝族傣族自治县青少年学生校外活动中心"</f>
        <v>单位名称：元江哈尼族彝族傣族自治县青少年学生校外活动中心</v>
      </c>
      <c r="B3" s="112"/>
      <c r="C3" s="113"/>
      <c r="D3" s="113"/>
      <c r="E3" s="111"/>
      <c r="F3" s="62"/>
      <c r="G3" s="62"/>
      <c r="H3" s="62"/>
      <c r="I3" s="122"/>
      <c r="J3" s="123"/>
      <c r="K3" s="123"/>
      <c r="L3" s="123"/>
      <c r="M3" s="123"/>
      <c r="N3" s="123"/>
      <c r="O3" s="123"/>
      <c r="P3" s="123"/>
      <c r="Q3" s="123"/>
      <c r="R3" s="123" t="s">
        <v>29</v>
      </c>
      <c r="S3" s="123"/>
    </row>
    <row r="4" ht="18.75" customHeight="1" spans="1:19">
      <c r="A4" s="65" t="s">
        <v>30</v>
      </c>
      <c r="B4" s="114" t="s">
        <v>31</v>
      </c>
      <c r="C4" s="114" t="s">
        <v>32</v>
      </c>
      <c r="D4" s="114" t="s">
        <v>33</v>
      </c>
      <c r="E4" s="114"/>
      <c r="F4" s="114"/>
      <c r="G4" s="114"/>
      <c r="H4" s="114"/>
      <c r="I4" s="114"/>
      <c r="J4" s="124"/>
      <c r="K4" s="124"/>
      <c r="L4" s="124"/>
      <c r="M4" s="124"/>
      <c r="N4" s="124"/>
      <c r="O4" s="114" t="s">
        <v>20</v>
      </c>
      <c r="P4" s="114"/>
      <c r="Q4" s="114"/>
      <c r="R4" s="114"/>
      <c r="S4" s="114"/>
    </row>
    <row r="5" ht="18.75" customHeight="1" spans="1:19">
      <c r="A5" s="65"/>
      <c r="B5" s="114"/>
      <c r="C5" s="114"/>
      <c r="D5" s="115" t="s">
        <v>34</v>
      </c>
      <c r="E5" s="115" t="s">
        <v>35</v>
      </c>
      <c r="F5" s="115" t="s">
        <v>36</v>
      </c>
      <c r="G5" s="115" t="s">
        <v>37</v>
      </c>
      <c r="H5" s="115" t="s">
        <v>38</v>
      </c>
      <c r="I5" s="125" t="s">
        <v>39</v>
      </c>
      <c r="J5" s="126"/>
      <c r="K5" s="126"/>
      <c r="L5" s="126"/>
      <c r="M5" s="126"/>
      <c r="N5" s="126"/>
      <c r="O5" s="115" t="s">
        <v>34</v>
      </c>
      <c r="P5" s="115" t="s">
        <v>35</v>
      </c>
      <c r="Q5" s="115" t="s">
        <v>36</v>
      </c>
      <c r="R5" s="115" t="s">
        <v>37</v>
      </c>
      <c r="S5" s="115" t="s">
        <v>40</v>
      </c>
    </row>
    <row r="6" ht="58" customHeight="1" spans="1:19">
      <c r="A6" s="65"/>
      <c r="B6" s="114"/>
      <c r="C6" s="114"/>
      <c r="D6" s="115"/>
      <c r="E6" s="115"/>
      <c r="F6" s="115"/>
      <c r="G6" s="115"/>
      <c r="H6" s="115"/>
      <c r="I6" s="125" t="s">
        <v>34</v>
      </c>
      <c r="J6" s="115" t="s">
        <v>41</v>
      </c>
      <c r="K6" s="115" t="s">
        <v>42</v>
      </c>
      <c r="L6" s="115" t="s">
        <v>43</v>
      </c>
      <c r="M6" s="115" t="s">
        <v>44</v>
      </c>
      <c r="N6" s="115" t="s">
        <v>45</v>
      </c>
      <c r="O6" s="115"/>
      <c r="P6" s="115"/>
      <c r="Q6" s="115"/>
      <c r="R6" s="115"/>
      <c r="S6" s="115"/>
    </row>
    <row r="7" ht="29" customHeight="1" spans="1:19">
      <c r="A7" s="116" t="s">
        <v>46</v>
      </c>
      <c r="B7" s="13" t="s">
        <v>47</v>
      </c>
      <c r="C7" s="13" t="s">
        <v>48</v>
      </c>
      <c r="D7" s="13" t="s">
        <v>49</v>
      </c>
      <c r="E7" s="116" t="s">
        <v>50</v>
      </c>
      <c r="F7" s="13" t="s">
        <v>51</v>
      </c>
      <c r="G7" s="13" t="s">
        <v>52</v>
      </c>
      <c r="H7" s="116" t="s">
        <v>53</v>
      </c>
      <c r="I7" s="13" t="s">
        <v>54</v>
      </c>
      <c r="J7" s="65">
        <v>10</v>
      </c>
      <c r="K7" s="65">
        <v>11</v>
      </c>
      <c r="L7" s="65">
        <v>12</v>
      </c>
      <c r="M7" s="65">
        <v>13</v>
      </c>
      <c r="N7" s="65">
        <v>14</v>
      </c>
      <c r="O7" s="65">
        <v>15</v>
      </c>
      <c r="P7" s="65">
        <v>16</v>
      </c>
      <c r="Q7" s="65">
        <v>17</v>
      </c>
      <c r="R7" s="65">
        <v>18</v>
      </c>
      <c r="S7" s="65">
        <v>19</v>
      </c>
    </row>
    <row r="8" ht="42" customHeight="1" spans="1:19">
      <c r="A8" s="117" t="s">
        <v>55</v>
      </c>
      <c r="B8" s="117" t="s">
        <v>56</v>
      </c>
      <c r="C8" s="118">
        <v>1369054.45</v>
      </c>
      <c r="D8" s="118">
        <v>1369054.45</v>
      </c>
      <c r="E8" s="118">
        <v>1369054.45</v>
      </c>
      <c r="F8" s="119"/>
      <c r="G8" s="119"/>
      <c r="H8" s="119"/>
      <c r="I8" s="119"/>
      <c r="J8" s="127"/>
      <c r="K8" s="127"/>
      <c r="L8" s="127"/>
      <c r="M8" s="127"/>
      <c r="N8" s="127"/>
      <c r="O8" s="127"/>
      <c r="P8" s="127"/>
      <c r="Q8" s="127"/>
      <c r="R8" s="127"/>
      <c r="S8" s="127"/>
    </row>
    <row r="9" ht="32" customHeight="1" spans="1:19">
      <c r="A9" s="65" t="s">
        <v>32</v>
      </c>
      <c r="B9" s="65"/>
      <c r="C9" s="118">
        <v>1369054.45</v>
      </c>
      <c r="D9" s="118">
        <v>1369054.45</v>
      </c>
      <c r="E9" s="118">
        <v>1369054.45</v>
      </c>
      <c r="F9" s="119"/>
      <c r="G9" s="119"/>
      <c r="H9" s="119"/>
      <c r="I9" s="119"/>
      <c r="J9" s="127"/>
      <c r="K9" s="127"/>
      <c r="L9" s="127"/>
      <c r="M9" s="127"/>
      <c r="N9" s="127"/>
      <c r="O9" s="127"/>
      <c r="P9" s="127"/>
      <c r="Q9" s="127"/>
      <c r="R9" s="127"/>
      <c r="S9" s="127"/>
    </row>
    <row r="10" ht="19" customHeight="1"/>
    <row r="11" ht="19" customHeight="1"/>
    <row r="12" ht="19" customHeight="1"/>
    <row r="13" ht="19" customHeight="1"/>
    <row r="14" ht="19" customHeight="1"/>
    <row r="15" ht="19" customHeight="1"/>
    <row r="16" ht="19" customHeight="1"/>
    <row r="17" ht="19" customHeight="1"/>
    <row r="18" ht="19" customHeight="1"/>
    <row r="19" ht="19" customHeight="1"/>
    <row r="20" ht="19" customHeight="1"/>
    <row r="21" ht="19" customHeight="1"/>
    <row r="22" ht="19" customHeight="1"/>
  </sheetData>
  <mergeCells count="21">
    <mergeCell ref="R1:S1"/>
    <mergeCell ref="A2:S2"/>
    <mergeCell ref="A3:D3"/>
    <mergeCell ref="R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11805555555556" footer="0.511805555555556"/>
  <pageSetup paperSize="1" scale="79"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2"/>
  <sheetViews>
    <sheetView showZeros="0" workbookViewId="0">
      <selection activeCell="P20" sqref="P20"/>
    </sheetView>
  </sheetViews>
  <sheetFormatPr defaultColWidth="8.85" defaultRowHeight="15" customHeight="1"/>
  <cols>
    <col min="1" max="1" width="7.125" style="102" customWidth="1"/>
    <col min="2" max="2" width="27.5" style="102" customWidth="1"/>
    <col min="3" max="4" width="12.25" style="103" customWidth="1"/>
    <col min="5" max="5" width="11.75" style="103" customWidth="1"/>
    <col min="6" max="6" width="7.5" style="11" customWidth="1"/>
    <col min="7" max="7" width="7.25" style="11" customWidth="1"/>
    <col min="8" max="8" width="7.125" style="104" customWidth="1"/>
    <col min="9" max="9" width="6.125" style="104" customWidth="1"/>
    <col min="10" max="10" width="6.625" style="11" customWidth="1"/>
    <col min="11" max="11" width="4.75" style="104" customWidth="1"/>
    <col min="12" max="12" width="7.875" style="104" customWidth="1"/>
    <col min="13" max="13" width="7.25" style="104" customWidth="1"/>
    <col min="14" max="14" width="6.875" style="104" customWidth="1"/>
    <col min="15" max="15" width="7.875" style="104" customWidth="1"/>
  </cols>
  <sheetData>
    <row r="1" ht="18.75" customHeight="1" spans="1:15">
      <c r="A1" s="105"/>
      <c r="B1" s="105"/>
      <c r="C1" s="106"/>
      <c r="D1" s="106"/>
      <c r="E1" s="106"/>
      <c r="F1" s="75"/>
      <c r="G1" s="75"/>
      <c r="H1" s="107"/>
      <c r="I1" s="107"/>
      <c r="J1" s="2"/>
      <c r="K1" s="52"/>
      <c r="L1" s="52"/>
      <c r="M1" s="52"/>
      <c r="N1" s="52" t="s">
        <v>57</v>
      </c>
      <c r="O1" s="52"/>
    </row>
    <row r="2" s="68" customFormat="1" ht="37.5" customHeight="1" spans="1:15">
      <c r="A2" s="108" t="s">
        <v>58</v>
      </c>
      <c r="B2" s="108"/>
      <c r="C2" s="73"/>
      <c r="D2" s="73"/>
      <c r="E2" s="73"/>
      <c r="F2" s="73"/>
      <c r="G2" s="73"/>
      <c r="H2" s="72"/>
      <c r="I2" s="72"/>
      <c r="J2" s="73"/>
      <c r="K2" s="110"/>
      <c r="L2" s="110"/>
      <c r="M2" s="110"/>
      <c r="N2" s="110"/>
      <c r="O2" s="110"/>
    </row>
    <row r="3" ht="18.75" customHeight="1" spans="1:15">
      <c r="A3" s="50" t="str">
        <f>"单位名称："&amp;"元江哈尼族彝族傣族自治县青少年学生校外活动中心"</f>
        <v>单位名称：元江哈尼族彝族傣族自治县青少年学生校外活动中心</v>
      </c>
      <c r="B3" s="50"/>
      <c r="C3" s="51"/>
      <c r="D3" s="51"/>
      <c r="E3" s="51"/>
      <c r="F3" s="50"/>
      <c r="G3" s="50"/>
      <c r="H3" s="50"/>
      <c r="I3" s="50"/>
      <c r="J3" s="2"/>
      <c r="K3" s="52"/>
      <c r="L3" s="52"/>
      <c r="M3" s="52"/>
      <c r="N3" s="52" t="s">
        <v>29</v>
      </c>
      <c r="O3" s="52"/>
    </row>
    <row r="4" ht="18.75" customHeight="1" spans="1:15">
      <c r="A4" s="90" t="s">
        <v>59</v>
      </c>
      <c r="B4" s="90" t="s">
        <v>60</v>
      </c>
      <c r="C4" s="14" t="s">
        <v>32</v>
      </c>
      <c r="D4" s="14" t="s">
        <v>35</v>
      </c>
      <c r="E4" s="14"/>
      <c r="F4" s="14"/>
      <c r="G4" s="54" t="s">
        <v>36</v>
      </c>
      <c r="H4" s="54" t="s">
        <v>37</v>
      </c>
      <c r="I4" s="54" t="s">
        <v>61</v>
      </c>
      <c r="J4" s="14" t="s">
        <v>62</v>
      </c>
      <c r="K4" s="54"/>
      <c r="L4" s="54"/>
      <c r="M4" s="54"/>
      <c r="N4" s="54"/>
      <c r="O4" s="54"/>
    </row>
    <row r="5" ht="42" customHeight="1" spans="1:15">
      <c r="A5" s="90"/>
      <c r="B5" s="90"/>
      <c r="C5" s="14"/>
      <c r="D5" s="14" t="s">
        <v>34</v>
      </c>
      <c r="E5" s="14" t="s">
        <v>63</v>
      </c>
      <c r="F5" s="14" t="s">
        <v>64</v>
      </c>
      <c r="G5" s="54"/>
      <c r="H5" s="54"/>
      <c r="I5" s="54"/>
      <c r="J5" s="14" t="s">
        <v>34</v>
      </c>
      <c r="K5" s="54" t="s">
        <v>65</v>
      </c>
      <c r="L5" s="54" t="s">
        <v>66</v>
      </c>
      <c r="M5" s="54" t="s">
        <v>67</v>
      </c>
      <c r="N5" s="54" t="s">
        <v>68</v>
      </c>
      <c r="O5" s="54" t="s">
        <v>69</v>
      </c>
    </row>
    <row r="6" ht="19" customHeight="1" spans="1:15">
      <c r="A6" s="97" t="s">
        <v>46</v>
      </c>
      <c r="B6" s="97" t="s">
        <v>47</v>
      </c>
      <c r="C6" s="14" t="s">
        <v>48</v>
      </c>
      <c r="D6" s="14" t="s">
        <v>49</v>
      </c>
      <c r="E6" s="14" t="s">
        <v>50</v>
      </c>
      <c r="F6" s="14" t="s">
        <v>51</v>
      </c>
      <c r="G6" s="14" t="s">
        <v>52</v>
      </c>
      <c r="H6" s="54" t="s">
        <v>53</v>
      </c>
      <c r="I6" s="54" t="s">
        <v>54</v>
      </c>
      <c r="J6" s="14" t="s">
        <v>70</v>
      </c>
      <c r="K6" s="54">
        <v>11</v>
      </c>
      <c r="L6" s="54">
        <v>12</v>
      </c>
      <c r="M6" s="54">
        <v>13</v>
      </c>
      <c r="N6" s="54">
        <v>14</v>
      </c>
      <c r="O6" s="54">
        <v>15</v>
      </c>
    </row>
    <row r="7" ht="20" customHeight="1" spans="1:15">
      <c r="A7" s="90" t="s">
        <v>71</v>
      </c>
      <c r="B7" s="90" t="s">
        <v>72</v>
      </c>
      <c r="C7" s="91">
        <v>1116384.56</v>
      </c>
      <c r="D7" s="91">
        <v>1116384.56</v>
      </c>
      <c r="E7" s="91">
        <v>1116384.56</v>
      </c>
      <c r="F7" s="15"/>
      <c r="G7" s="15"/>
      <c r="H7" s="109"/>
      <c r="I7" s="109"/>
      <c r="J7" s="15"/>
      <c r="K7" s="109"/>
      <c r="L7" s="109"/>
      <c r="M7" s="109"/>
      <c r="N7" s="109"/>
      <c r="O7" s="109"/>
    </row>
    <row r="8" ht="20" customHeight="1" spans="1:15">
      <c r="A8" s="90" t="s">
        <v>73</v>
      </c>
      <c r="B8" s="92" t="s">
        <v>74</v>
      </c>
      <c r="C8" s="91">
        <v>1116384.56</v>
      </c>
      <c r="D8" s="91">
        <v>1116384.56</v>
      </c>
      <c r="E8" s="91">
        <v>1116384.56</v>
      </c>
      <c r="F8" s="15"/>
      <c r="G8" s="15"/>
      <c r="H8" s="109"/>
      <c r="I8" s="109"/>
      <c r="J8" s="15"/>
      <c r="K8" s="109"/>
      <c r="L8" s="109"/>
      <c r="M8" s="109"/>
      <c r="N8" s="109"/>
      <c r="O8" s="109"/>
    </row>
    <row r="9" ht="20" customHeight="1" spans="1:15">
      <c r="A9" s="90" t="s">
        <v>75</v>
      </c>
      <c r="B9" s="93" t="s">
        <v>76</v>
      </c>
      <c r="C9" s="91">
        <v>1116384.56</v>
      </c>
      <c r="D9" s="91">
        <v>1116384.56</v>
      </c>
      <c r="E9" s="91">
        <v>1116384.56</v>
      </c>
      <c r="F9" s="15"/>
      <c r="G9" s="15"/>
      <c r="H9" s="109"/>
      <c r="I9" s="109"/>
      <c r="J9" s="15"/>
      <c r="K9" s="109"/>
      <c r="L9" s="109"/>
      <c r="M9" s="109"/>
      <c r="N9" s="109"/>
      <c r="O9" s="109"/>
    </row>
    <row r="10" ht="20" customHeight="1" spans="1:15">
      <c r="A10" s="90" t="s">
        <v>77</v>
      </c>
      <c r="B10" s="90" t="s">
        <v>78</v>
      </c>
      <c r="C10" s="91">
        <v>117668.96</v>
      </c>
      <c r="D10" s="91">
        <v>117668.96</v>
      </c>
      <c r="E10" s="91">
        <v>117668.96</v>
      </c>
      <c r="F10" s="15"/>
      <c r="G10" s="15"/>
      <c r="H10" s="109"/>
      <c r="I10" s="109"/>
      <c r="J10" s="15"/>
      <c r="K10" s="109"/>
      <c r="L10" s="109"/>
      <c r="M10" s="109"/>
      <c r="N10" s="109"/>
      <c r="O10" s="109"/>
    </row>
    <row r="11" ht="20" customHeight="1" spans="1:15">
      <c r="A11" s="90" t="s">
        <v>79</v>
      </c>
      <c r="B11" s="92" t="s">
        <v>80</v>
      </c>
      <c r="C11" s="91">
        <v>117668.96</v>
      </c>
      <c r="D11" s="91">
        <v>117668.96</v>
      </c>
      <c r="E11" s="91">
        <v>117668.96</v>
      </c>
      <c r="F11" s="15"/>
      <c r="G11" s="15"/>
      <c r="H11" s="109"/>
      <c r="I11" s="109"/>
      <c r="J11" s="15"/>
      <c r="K11" s="109"/>
      <c r="L11" s="109"/>
      <c r="M11" s="109"/>
      <c r="N11" s="109"/>
      <c r="O11" s="109"/>
    </row>
    <row r="12" ht="20" customHeight="1" spans="1:15">
      <c r="A12" s="90" t="s">
        <v>81</v>
      </c>
      <c r="B12" s="93" t="s">
        <v>82</v>
      </c>
      <c r="C12" s="91">
        <v>13200</v>
      </c>
      <c r="D12" s="91">
        <v>13200</v>
      </c>
      <c r="E12" s="91">
        <v>13200</v>
      </c>
      <c r="F12" s="15"/>
      <c r="G12" s="15"/>
      <c r="H12" s="109"/>
      <c r="I12" s="109"/>
      <c r="J12" s="15"/>
      <c r="K12" s="109"/>
      <c r="L12" s="109"/>
      <c r="M12" s="109"/>
      <c r="N12" s="109"/>
      <c r="O12" s="109"/>
    </row>
    <row r="13" ht="23" customHeight="1" spans="1:15">
      <c r="A13" s="90" t="s">
        <v>83</v>
      </c>
      <c r="B13" s="93" t="s">
        <v>84</v>
      </c>
      <c r="C13" s="91">
        <v>104468.96</v>
      </c>
      <c r="D13" s="91">
        <v>104468.96</v>
      </c>
      <c r="E13" s="91">
        <v>104468.96</v>
      </c>
      <c r="F13" s="15"/>
      <c r="G13" s="15"/>
      <c r="H13" s="109"/>
      <c r="I13" s="109"/>
      <c r="J13" s="15"/>
      <c r="K13" s="109"/>
      <c r="L13" s="109"/>
      <c r="M13" s="109"/>
      <c r="N13" s="109"/>
      <c r="O13" s="109"/>
    </row>
    <row r="14" ht="20" customHeight="1" spans="1:15">
      <c r="A14" s="90" t="s">
        <v>85</v>
      </c>
      <c r="B14" s="90" t="s">
        <v>86</v>
      </c>
      <c r="C14" s="91">
        <v>59928.93</v>
      </c>
      <c r="D14" s="91">
        <v>59928.93</v>
      </c>
      <c r="E14" s="91">
        <v>59928.93</v>
      </c>
      <c r="F14" s="15"/>
      <c r="G14" s="15"/>
      <c r="H14" s="109"/>
      <c r="I14" s="109"/>
      <c r="J14" s="15"/>
      <c r="K14" s="109"/>
      <c r="L14" s="109"/>
      <c r="M14" s="109"/>
      <c r="N14" s="109"/>
      <c r="O14" s="109"/>
    </row>
    <row r="15" ht="20" customHeight="1" spans="1:15">
      <c r="A15" s="90" t="s">
        <v>87</v>
      </c>
      <c r="B15" s="92" t="s">
        <v>88</v>
      </c>
      <c r="C15" s="91">
        <v>59928.93</v>
      </c>
      <c r="D15" s="91">
        <v>59928.93</v>
      </c>
      <c r="E15" s="91">
        <v>59928.93</v>
      </c>
      <c r="F15" s="15"/>
      <c r="G15" s="15"/>
      <c r="H15" s="109"/>
      <c r="I15" s="109"/>
      <c r="J15" s="15"/>
      <c r="K15" s="109"/>
      <c r="L15" s="109"/>
      <c r="M15" s="109"/>
      <c r="N15" s="109"/>
      <c r="O15" s="109"/>
    </row>
    <row r="16" ht="20" customHeight="1" spans="1:15">
      <c r="A16" s="90" t="s">
        <v>89</v>
      </c>
      <c r="B16" s="93" t="s">
        <v>90</v>
      </c>
      <c r="C16" s="91">
        <v>54193.27</v>
      </c>
      <c r="D16" s="91">
        <v>54193.27</v>
      </c>
      <c r="E16" s="91">
        <v>54193.27</v>
      </c>
      <c r="F16" s="15"/>
      <c r="G16" s="15"/>
      <c r="H16" s="109"/>
      <c r="I16" s="109"/>
      <c r="J16" s="15"/>
      <c r="K16" s="109"/>
      <c r="L16" s="109"/>
      <c r="M16" s="109"/>
      <c r="N16" s="109"/>
      <c r="O16" s="109"/>
    </row>
    <row r="17" ht="20" customHeight="1" spans="1:15">
      <c r="A17" s="90" t="s">
        <v>91</v>
      </c>
      <c r="B17" s="93" t="s">
        <v>92</v>
      </c>
      <c r="C17" s="91">
        <v>5735.66</v>
      </c>
      <c r="D17" s="91">
        <v>5735.66</v>
      </c>
      <c r="E17" s="91">
        <v>5735.66</v>
      </c>
      <c r="F17" s="15"/>
      <c r="G17" s="15"/>
      <c r="H17" s="109"/>
      <c r="I17" s="109"/>
      <c r="J17" s="15"/>
      <c r="K17" s="109"/>
      <c r="L17" s="109"/>
      <c r="M17" s="109"/>
      <c r="N17" s="109"/>
      <c r="O17" s="109"/>
    </row>
    <row r="18" ht="20" customHeight="1" spans="1:15">
      <c r="A18" s="90" t="s">
        <v>93</v>
      </c>
      <c r="B18" s="90" t="s">
        <v>94</v>
      </c>
      <c r="C18" s="91">
        <v>75072</v>
      </c>
      <c r="D18" s="91">
        <v>75072</v>
      </c>
      <c r="E18" s="91">
        <v>75072</v>
      </c>
      <c r="F18" s="15"/>
      <c r="G18" s="15"/>
      <c r="H18" s="109"/>
      <c r="I18" s="109"/>
      <c r="J18" s="15"/>
      <c r="K18" s="109"/>
      <c r="L18" s="109"/>
      <c r="M18" s="109"/>
      <c r="N18" s="109"/>
      <c r="O18" s="109"/>
    </row>
    <row r="19" ht="20" customHeight="1" spans="1:15">
      <c r="A19" s="90" t="s">
        <v>95</v>
      </c>
      <c r="B19" s="92" t="s">
        <v>96</v>
      </c>
      <c r="C19" s="91">
        <v>75072</v>
      </c>
      <c r="D19" s="91">
        <v>75072</v>
      </c>
      <c r="E19" s="91">
        <v>75072</v>
      </c>
      <c r="F19" s="15"/>
      <c r="G19" s="15"/>
      <c r="H19" s="109"/>
      <c r="I19" s="109"/>
      <c r="J19" s="15"/>
      <c r="K19" s="109"/>
      <c r="L19" s="109"/>
      <c r="M19" s="109"/>
      <c r="N19" s="109"/>
      <c r="O19" s="109"/>
    </row>
    <row r="20" ht="20" customHeight="1" spans="1:15">
      <c r="A20" s="90" t="s">
        <v>97</v>
      </c>
      <c r="B20" s="93" t="s">
        <v>98</v>
      </c>
      <c r="C20" s="91">
        <v>75072</v>
      </c>
      <c r="D20" s="91">
        <v>75072</v>
      </c>
      <c r="E20" s="91">
        <v>75072</v>
      </c>
      <c r="F20" s="15"/>
      <c r="G20" s="15"/>
      <c r="H20" s="109"/>
      <c r="I20" s="109"/>
      <c r="J20" s="15"/>
      <c r="K20" s="109"/>
      <c r="L20" s="109"/>
      <c r="M20" s="109"/>
      <c r="N20" s="109"/>
      <c r="O20" s="109"/>
    </row>
    <row r="21" ht="20" customHeight="1" spans="1:15">
      <c r="A21" s="90" t="s">
        <v>99</v>
      </c>
      <c r="B21" s="90"/>
      <c r="C21" s="91">
        <v>1369054.45</v>
      </c>
      <c r="D21" s="91">
        <v>1369054.45</v>
      </c>
      <c r="E21" s="91">
        <v>1369054.45</v>
      </c>
      <c r="F21" s="15"/>
      <c r="G21" s="15"/>
      <c r="H21" s="109"/>
      <c r="I21" s="109"/>
      <c r="J21" s="15"/>
      <c r="K21" s="109"/>
      <c r="L21" s="109"/>
      <c r="M21" s="109"/>
      <c r="N21" s="109"/>
      <c r="O21" s="109"/>
    </row>
    <row r="22" ht="19" customHeight="1"/>
  </sheetData>
  <mergeCells count="13">
    <mergeCell ref="N1:O1"/>
    <mergeCell ref="A2:O2"/>
    <mergeCell ref="A3:I3"/>
    <mergeCell ref="N3:O3"/>
    <mergeCell ref="D4:F4"/>
    <mergeCell ref="J4:O4"/>
    <mergeCell ref="A21:B21"/>
    <mergeCell ref="A4:A5"/>
    <mergeCell ref="B4:B5"/>
    <mergeCell ref="C4:C5"/>
    <mergeCell ref="G4:G5"/>
    <mergeCell ref="H4:H5"/>
    <mergeCell ref="I4:I5"/>
  </mergeCells>
  <pageMargins left="0.75" right="0.75" top="1" bottom="1" header="0.511805555555556" footer="0.511805555555556"/>
  <pageSetup paperSize="1" scale="88"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3"/>
  <sheetViews>
    <sheetView showZeros="0" workbookViewId="0">
      <selection activeCell="A2" sqref="A2:D2"/>
    </sheetView>
  </sheetViews>
  <sheetFormatPr defaultColWidth="8.85" defaultRowHeight="15" customHeight="1"/>
  <cols>
    <col min="1" max="1" width="27.25" customWidth="1"/>
    <col min="2" max="2" width="22.375" customWidth="1"/>
    <col min="3" max="3" width="33.375" customWidth="1"/>
    <col min="4" max="4" width="36" customWidth="1"/>
  </cols>
  <sheetData>
    <row r="1" ht="18.75" customHeight="1" spans="1:4">
      <c r="A1" s="1"/>
      <c r="B1" s="1"/>
      <c r="C1" s="1"/>
      <c r="D1" s="5" t="s">
        <v>100</v>
      </c>
    </row>
    <row r="2" ht="45" customHeight="1" spans="1:4">
      <c r="A2" s="3" t="s">
        <v>101</v>
      </c>
      <c r="B2" s="3"/>
      <c r="C2" s="3"/>
      <c r="D2" s="3"/>
    </row>
    <row r="3" ht="18.75" customHeight="1" spans="1:4">
      <c r="A3" s="4" t="str">
        <f>"单位名称："&amp;"元江哈尼族彝族傣族自治县青少年学生校外活动中心"</f>
        <v>单位名称：元江哈尼族彝族傣族自治县青少年学生校外活动中心</v>
      </c>
      <c r="B3" s="4"/>
      <c r="C3" s="96"/>
      <c r="D3" s="5" t="s">
        <v>2</v>
      </c>
    </row>
    <row r="4" ht="22.5" customHeight="1" spans="1:4">
      <c r="A4" s="7" t="s">
        <v>3</v>
      </c>
      <c r="B4" s="7"/>
      <c r="C4" s="7" t="s">
        <v>4</v>
      </c>
      <c r="D4" s="7"/>
    </row>
    <row r="5" ht="18.75" customHeight="1" spans="1:4">
      <c r="A5" s="7" t="s">
        <v>5</v>
      </c>
      <c r="B5" s="7" t="s">
        <v>6</v>
      </c>
      <c r="C5" s="7" t="s">
        <v>102</v>
      </c>
      <c r="D5" s="7" t="s">
        <v>6</v>
      </c>
    </row>
    <row r="6" ht="19" customHeight="1" spans="1:4">
      <c r="A6" s="7"/>
      <c r="B6" s="7"/>
      <c r="C6" s="7"/>
      <c r="D6" s="7"/>
    </row>
    <row r="7" ht="19" customHeight="1" spans="1:4">
      <c r="A7" s="97" t="s">
        <v>103</v>
      </c>
      <c r="B7" s="15">
        <v>1369054.45</v>
      </c>
      <c r="C7" s="97" t="s">
        <v>104</v>
      </c>
      <c r="D7" s="15">
        <v>1369054.45</v>
      </c>
    </row>
    <row r="8" ht="19" customHeight="1" spans="1:4">
      <c r="A8" s="97" t="s">
        <v>105</v>
      </c>
      <c r="B8" s="15">
        <v>1369054.45</v>
      </c>
      <c r="C8" s="97" t="str">
        <f>"（"&amp;"一"&amp;"）"&amp;"教育支出"</f>
        <v>（一）教育支出</v>
      </c>
      <c r="D8" s="15">
        <v>1116384.56</v>
      </c>
    </row>
    <row r="9" ht="19" customHeight="1" spans="1:4">
      <c r="A9" s="97" t="s">
        <v>106</v>
      </c>
      <c r="B9" s="15"/>
      <c r="C9" s="97" t="str">
        <f>"（"&amp;"二"&amp;"）"&amp;"社会保障和就业支出"</f>
        <v>（二）社会保障和就业支出</v>
      </c>
      <c r="D9" s="15">
        <v>117668.96</v>
      </c>
    </row>
    <row r="10" ht="19" customHeight="1" spans="1:4">
      <c r="A10" s="97" t="s">
        <v>107</v>
      </c>
      <c r="B10" s="15"/>
      <c r="C10" s="97" t="str">
        <f>"（"&amp;"三"&amp;"）"&amp;"卫生健康支出"</f>
        <v>（三）卫生健康支出</v>
      </c>
      <c r="D10" s="15">
        <v>59928.93</v>
      </c>
    </row>
    <row r="11" ht="19" customHeight="1" spans="1:4">
      <c r="A11" s="97" t="s">
        <v>108</v>
      </c>
      <c r="B11" s="15"/>
      <c r="C11" s="97" t="str">
        <f>"（"&amp;"四"&amp;"）"&amp;"住房保障支出"</f>
        <v>（四）住房保障支出</v>
      </c>
      <c r="D11" s="15">
        <v>75072</v>
      </c>
    </row>
    <row r="12" ht="19" customHeight="1" spans="1:4">
      <c r="A12" s="97" t="s">
        <v>105</v>
      </c>
      <c r="B12" s="15"/>
      <c r="C12" s="97"/>
      <c r="D12" s="15"/>
    </row>
    <row r="13" ht="19" customHeight="1" spans="1:14">
      <c r="A13" s="97" t="s">
        <v>106</v>
      </c>
      <c r="B13" s="15"/>
      <c r="C13" s="97"/>
      <c r="D13" s="15"/>
      <c r="N13" s="10"/>
    </row>
    <row r="14" ht="19" customHeight="1" spans="1:14">
      <c r="A14" s="97" t="s">
        <v>107</v>
      </c>
      <c r="B14" s="15"/>
      <c r="C14" s="97"/>
      <c r="D14" s="15"/>
      <c r="N14" s="10"/>
    </row>
    <row r="15" ht="19" customHeight="1" spans="1:4">
      <c r="A15" s="98"/>
      <c r="B15" s="15"/>
      <c r="C15" s="97" t="s">
        <v>109</v>
      </c>
      <c r="D15" s="15"/>
    </row>
    <row r="16" ht="19" customHeight="1" spans="1:4">
      <c r="A16" s="99" t="s">
        <v>110</v>
      </c>
      <c r="B16" s="100">
        <v>1369054.45</v>
      </c>
      <c r="C16" s="101" t="s">
        <v>111</v>
      </c>
      <c r="D16" s="100">
        <v>1369054.45</v>
      </c>
    </row>
    <row r="17" ht="19" customHeight="1"/>
    <row r="18" ht="19" customHeight="1"/>
    <row r="19" ht="19" customHeight="1"/>
    <row r="20" ht="19" customHeight="1"/>
    <row r="21" ht="19" customHeight="1"/>
    <row r="22" ht="19" customHeight="1"/>
    <row r="23" customHeight="1" spans="9:9">
      <c r="I23" s="11"/>
    </row>
  </sheetData>
  <mergeCells count="8">
    <mergeCell ref="A2:D2"/>
    <mergeCell ref="A3:B3"/>
    <mergeCell ref="A4:B4"/>
    <mergeCell ref="C4:D4"/>
    <mergeCell ref="A5:A6"/>
    <mergeCell ref="B5:B6"/>
    <mergeCell ref="C5:C6"/>
    <mergeCell ref="D5:D6"/>
  </mergeCells>
  <pageMargins left="0.75" right="0.75" top="1" bottom="1" header="0.511805555555556" footer="0.511805555555556"/>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3"/>
  <sheetViews>
    <sheetView showZeros="0" workbookViewId="0">
      <selection activeCell="K8" sqref="K8"/>
    </sheetView>
  </sheetViews>
  <sheetFormatPr defaultColWidth="8.85" defaultRowHeight="15" customHeight="1"/>
  <cols>
    <col min="1" max="1" width="14.375" customWidth="1"/>
    <col min="2" max="2" width="27.875" customWidth="1"/>
    <col min="3" max="3" width="14.75" style="40" customWidth="1"/>
    <col min="4" max="4" width="14.25" style="40" customWidth="1"/>
    <col min="5" max="5" width="14.125" customWidth="1"/>
    <col min="6" max="6" width="16.125" style="40" customWidth="1"/>
    <col min="7" max="7" width="20.125" customWidth="1"/>
  </cols>
  <sheetData>
    <row r="1" ht="18.75" customHeight="1" spans="1:7">
      <c r="A1" s="1"/>
      <c r="B1" s="1"/>
      <c r="C1" s="89"/>
      <c r="D1" s="89"/>
      <c r="E1" s="1"/>
      <c r="F1" s="89"/>
      <c r="G1" s="49" t="s">
        <v>112</v>
      </c>
    </row>
    <row r="2" ht="37.5" customHeight="1" spans="1:7">
      <c r="A2" s="3" t="s">
        <v>113</v>
      </c>
      <c r="B2" s="3"/>
      <c r="C2" s="3"/>
      <c r="D2" s="3"/>
      <c r="E2" s="3"/>
      <c r="F2" s="3"/>
      <c r="G2" s="3"/>
    </row>
    <row r="3" ht="18.75" customHeight="1" spans="1:7">
      <c r="A3" s="50" t="str">
        <f>"单位名称："&amp;"元江哈尼族彝族傣族自治县青少年学生校外活动中心"</f>
        <v>单位名称：元江哈尼族彝族傣族自治县青少年学生校外活动中心</v>
      </c>
      <c r="B3" s="50"/>
      <c r="C3" s="51"/>
      <c r="D3" s="51"/>
      <c r="E3" s="51"/>
      <c r="F3" s="51"/>
      <c r="G3" s="52" t="s">
        <v>29</v>
      </c>
    </row>
    <row r="4" ht="18.75" customHeight="1" spans="1:7">
      <c r="A4" s="12" t="s">
        <v>114</v>
      </c>
      <c r="B4" s="12" t="s">
        <v>60</v>
      </c>
      <c r="C4" s="53" t="s">
        <v>32</v>
      </c>
      <c r="D4" s="53" t="s">
        <v>63</v>
      </c>
      <c r="E4" s="53"/>
      <c r="F4" s="53"/>
      <c r="G4" s="12" t="s">
        <v>64</v>
      </c>
    </row>
    <row r="5" ht="21" customHeight="1" spans="1:7">
      <c r="A5" s="12" t="s">
        <v>59</v>
      </c>
      <c r="B5" s="12" t="s">
        <v>60</v>
      </c>
      <c r="C5" s="53"/>
      <c r="D5" s="53" t="s">
        <v>34</v>
      </c>
      <c r="E5" s="53" t="s">
        <v>115</v>
      </c>
      <c r="F5" s="53" t="s">
        <v>116</v>
      </c>
      <c r="G5" s="12"/>
    </row>
    <row r="6" ht="21" customHeight="1" spans="1:7">
      <c r="A6" s="13" t="s">
        <v>46</v>
      </c>
      <c r="B6" s="13" t="s">
        <v>47</v>
      </c>
      <c r="C6" s="13" t="s">
        <v>48</v>
      </c>
      <c r="D6" s="13" t="s">
        <v>49</v>
      </c>
      <c r="E6" s="13" t="s">
        <v>50</v>
      </c>
      <c r="F6" s="13" t="s">
        <v>51</v>
      </c>
      <c r="G6" s="13" t="s">
        <v>52</v>
      </c>
    </row>
    <row r="7" ht="21" customHeight="1" spans="1:7">
      <c r="A7" s="90" t="s">
        <v>71</v>
      </c>
      <c r="B7" s="90" t="s">
        <v>72</v>
      </c>
      <c r="C7" s="91">
        <v>1116384.56</v>
      </c>
      <c r="D7" s="91">
        <v>1116384.56</v>
      </c>
      <c r="E7" s="15">
        <v>680637.52</v>
      </c>
      <c r="F7" s="91">
        <v>435747.04</v>
      </c>
      <c r="G7" s="15"/>
    </row>
    <row r="8" ht="21" customHeight="1" spans="1:7">
      <c r="A8" s="92" t="s">
        <v>73</v>
      </c>
      <c r="B8" s="92" t="s">
        <v>74</v>
      </c>
      <c r="C8" s="91">
        <v>1116384.56</v>
      </c>
      <c r="D8" s="91">
        <v>1116384.56</v>
      </c>
      <c r="E8" s="15">
        <v>680637.52</v>
      </c>
      <c r="F8" s="91">
        <v>435747.04</v>
      </c>
      <c r="G8" s="15"/>
    </row>
    <row r="9" ht="21" customHeight="1" spans="1:7">
      <c r="A9" s="93" t="s">
        <v>75</v>
      </c>
      <c r="B9" s="93" t="s">
        <v>76</v>
      </c>
      <c r="C9" s="91">
        <v>1116384.56</v>
      </c>
      <c r="D9" s="91">
        <v>1116384.56</v>
      </c>
      <c r="E9" s="15">
        <v>680637.52</v>
      </c>
      <c r="F9" s="91">
        <v>435747.04</v>
      </c>
      <c r="G9" s="15"/>
    </row>
    <row r="10" ht="21" customHeight="1" spans="1:7">
      <c r="A10" s="90" t="s">
        <v>77</v>
      </c>
      <c r="B10" s="90" t="s">
        <v>78</v>
      </c>
      <c r="C10" s="91">
        <v>117668.96</v>
      </c>
      <c r="D10" s="91">
        <v>117668.96</v>
      </c>
      <c r="E10" s="15">
        <v>116468.96</v>
      </c>
      <c r="F10" s="91">
        <v>1200</v>
      </c>
      <c r="G10" s="15"/>
    </row>
    <row r="11" ht="21" customHeight="1" spans="1:7">
      <c r="A11" s="92" t="s">
        <v>79</v>
      </c>
      <c r="B11" s="92" t="s">
        <v>80</v>
      </c>
      <c r="C11" s="91">
        <v>117668.96</v>
      </c>
      <c r="D11" s="91">
        <v>117668.96</v>
      </c>
      <c r="E11" s="15">
        <v>116468.96</v>
      </c>
      <c r="F11" s="91">
        <v>1200</v>
      </c>
      <c r="G11" s="15"/>
    </row>
    <row r="12" ht="21" customHeight="1" spans="1:7">
      <c r="A12" s="93" t="s">
        <v>81</v>
      </c>
      <c r="B12" s="93" t="s">
        <v>82</v>
      </c>
      <c r="C12" s="91">
        <v>13200</v>
      </c>
      <c r="D12" s="91">
        <v>13200</v>
      </c>
      <c r="E12" s="15">
        <v>12000</v>
      </c>
      <c r="F12" s="91">
        <v>1200</v>
      </c>
      <c r="G12" s="15"/>
    </row>
    <row r="13" ht="21" customHeight="1" spans="1:14">
      <c r="A13" s="93" t="s">
        <v>83</v>
      </c>
      <c r="B13" s="93" t="s">
        <v>84</v>
      </c>
      <c r="C13" s="91">
        <v>104468.96</v>
      </c>
      <c r="D13" s="91">
        <v>104468.96</v>
      </c>
      <c r="E13" s="15">
        <v>104468.96</v>
      </c>
      <c r="F13" s="91"/>
      <c r="G13" s="15"/>
      <c r="N13" s="10"/>
    </row>
    <row r="14" ht="21" customHeight="1" spans="1:14">
      <c r="A14" s="90" t="s">
        <v>85</v>
      </c>
      <c r="B14" s="90" t="s">
        <v>86</v>
      </c>
      <c r="C14" s="91">
        <v>59928.93</v>
      </c>
      <c r="D14" s="91">
        <v>59928.93</v>
      </c>
      <c r="E14" s="15">
        <v>59928.93</v>
      </c>
      <c r="F14" s="91"/>
      <c r="G14" s="15"/>
      <c r="N14" s="10"/>
    </row>
    <row r="15" ht="21" customHeight="1" spans="1:7">
      <c r="A15" s="92" t="s">
        <v>87</v>
      </c>
      <c r="B15" s="92" t="s">
        <v>88</v>
      </c>
      <c r="C15" s="91">
        <v>59928.93</v>
      </c>
      <c r="D15" s="91">
        <v>59928.93</v>
      </c>
      <c r="E15" s="15">
        <v>59928.93</v>
      </c>
      <c r="F15" s="91"/>
      <c r="G15" s="15"/>
    </row>
    <row r="16" ht="21" customHeight="1" spans="1:10">
      <c r="A16" s="93" t="s">
        <v>89</v>
      </c>
      <c r="B16" s="93" t="s">
        <v>90</v>
      </c>
      <c r="C16" s="91">
        <v>54193.27</v>
      </c>
      <c r="D16" s="91">
        <v>54193.27</v>
      </c>
      <c r="E16" s="15">
        <v>54193.27</v>
      </c>
      <c r="F16" s="91"/>
      <c r="G16" s="15"/>
      <c r="J16" s="95"/>
    </row>
    <row r="17" ht="21" customHeight="1" spans="1:7">
      <c r="A17" s="93" t="s">
        <v>91</v>
      </c>
      <c r="B17" s="93" t="s">
        <v>92</v>
      </c>
      <c r="C17" s="91">
        <v>5735.66</v>
      </c>
      <c r="D17" s="91">
        <v>5735.66</v>
      </c>
      <c r="E17" s="15">
        <v>5735.66</v>
      </c>
      <c r="F17" s="91"/>
      <c r="G17" s="15"/>
    </row>
    <row r="18" ht="21" customHeight="1" spans="1:7">
      <c r="A18" s="90" t="s">
        <v>93</v>
      </c>
      <c r="B18" s="90" t="s">
        <v>94</v>
      </c>
      <c r="C18" s="91">
        <v>75072</v>
      </c>
      <c r="D18" s="91">
        <v>75072</v>
      </c>
      <c r="E18" s="15">
        <v>75072</v>
      </c>
      <c r="F18" s="91"/>
      <c r="G18" s="15"/>
    </row>
    <row r="19" ht="21" customHeight="1" spans="1:7">
      <c r="A19" s="92" t="s">
        <v>95</v>
      </c>
      <c r="B19" s="92" t="s">
        <v>96</v>
      </c>
      <c r="C19" s="91">
        <v>75072</v>
      </c>
      <c r="D19" s="91">
        <v>75072</v>
      </c>
      <c r="E19" s="15">
        <v>75072</v>
      </c>
      <c r="F19" s="91"/>
      <c r="G19" s="15"/>
    </row>
    <row r="20" ht="21" customHeight="1" spans="1:7">
      <c r="A20" s="93" t="s">
        <v>97</v>
      </c>
      <c r="B20" s="93" t="s">
        <v>98</v>
      </c>
      <c r="C20" s="91">
        <v>75072</v>
      </c>
      <c r="D20" s="91">
        <v>75072</v>
      </c>
      <c r="E20" s="15">
        <v>75072</v>
      </c>
      <c r="F20" s="91"/>
      <c r="G20" s="15"/>
    </row>
    <row r="21" ht="21" customHeight="1" spans="1:7">
      <c r="A21" s="54" t="s">
        <v>99</v>
      </c>
      <c r="B21" s="54"/>
      <c r="C21" s="94">
        <v>1369054.45</v>
      </c>
      <c r="D21" s="94">
        <v>1369054.45</v>
      </c>
      <c r="E21" s="55">
        <v>932107.41</v>
      </c>
      <c r="F21" s="94">
        <v>436947.04</v>
      </c>
      <c r="G21" s="55"/>
    </row>
    <row r="22" ht="19" customHeight="1"/>
    <row r="23" customHeight="1" spans="9:9">
      <c r="I23" s="11"/>
    </row>
  </sheetData>
  <mergeCells count="7">
    <mergeCell ref="A2:G2"/>
    <mergeCell ref="A3:C3"/>
    <mergeCell ref="A4:B4"/>
    <mergeCell ref="D4:F4"/>
    <mergeCell ref="A21:B21"/>
    <mergeCell ref="C4:C5"/>
    <mergeCell ref="G4:G5"/>
  </mergeCells>
  <pageMargins left="0.75" right="0.75" top="1" bottom="1" header="0.511805555555556" footer="0.511805555555556"/>
  <pageSetup paperSize="1"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3"/>
  <sheetViews>
    <sheetView showZeros="0" workbookViewId="0">
      <selection activeCell="H16" sqref="H16"/>
    </sheetView>
  </sheetViews>
  <sheetFormatPr defaultColWidth="8.85" defaultRowHeight="15" customHeight="1"/>
  <cols>
    <col min="1" max="1" width="18.125" customWidth="1"/>
    <col min="2" max="2" width="18.625" customWidth="1"/>
    <col min="3" max="3" width="20" customWidth="1"/>
    <col min="4" max="4" width="22.375" customWidth="1"/>
    <col min="5" max="5" width="21.25" customWidth="1"/>
    <col min="6" max="6" width="21.375" customWidth="1"/>
  </cols>
  <sheetData>
    <row r="1" ht="18.75" customHeight="1" spans="1:6">
      <c r="A1" s="86"/>
      <c r="B1" s="86"/>
      <c r="C1" s="59"/>
      <c r="D1" s="1"/>
      <c r="E1" s="1"/>
      <c r="F1" s="64" t="s">
        <v>117</v>
      </c>
    </row>
    <row r="2" ht="41.25" customHeight="1" spans="1:6">
      <c r="A2" s="60" t="s">
        <v>118</v>
      </c>
      <c r="B2" s="60"/>
      <c r="C2" s="60"/>
      <c r="D2" s="60"/>
      <c r="E2" s="60"/>
      <c r="F2" s="60"/>
    </row>
    <row r="3" ht="18.75" customHeight="1" spans="1:6">
      <c r="A3" s="4" t="str">
        <f>"单位名称："&amp;"元江哈尼族彝族傣族自治县青少年学生校外活动中心"</f>
        <v>单位名称：元江哈尼族彝族傣族自治县青少年学生校外活动中心</v>
      </c>
      <c r="B3" s="4"/>
      <c r="C3" s="4"/>
      <c r="D3" s="87"/>
      <c r="E3" s="1"/>
      <c r="F3" s="64" t="s">
        <v>29</v>
      </c>
    </row>
    <row r="4" ht="18.75" customHeight="1" spans="1:6">
      <c r="A4" s="12" t="s">
        <v>119</v>
      </c>
      <c r="B4" s="53" t="s">
        <v>120</v>
      </c>
      <c r="C4" s="53" t="s">
        <v>121</v>
      </c>
      <c r="D4" s="53"/>
      <c r="E4" s="53"/>
      <c r="F4" s="53" t="s">
        <v>122</v>
      </c>
    </row>
    <row r="5" ht="18.75" customHeight="1" spans="1:6">
      <c r="A5" s="12"/>
      <c r="B5" s="53"/>
      <c r="C5" s="53" t="s">
        <v>34</v>
      </c>
      <c r="D5" s="53" t="s">
        <v>123</v>
      </c>
      <c r="E5" s="53" t="s">
        <v>124</v>
      </c>
      <c r="F5" s="53"/>
    </row>
    <row r="6" ht="19" customHeight="1" spans="1:6">
      <c r="A6" s="65">
        <v>1</v>
      </c>
      <c r="B6" s="88">
        <v>2</v>
      </c>
      <c r="C6" s="65">
        <v>3</v>
      </c>
      <c r="D6" s="65">
        <v>4</v>
      </c>
      <c r="E6" s="65">
        <v>5</v>
      </c>
      <c r="F6" s="65">
        <v>6</v>
      </c>
    </row>
    <row r="7" ht="19" customHeight="1" spans="1:6">
      <c r="A7" s="15">
        <v>1400</v>
      </c>
      <c r="B7" s="15"/>
      <c r="C7" s="15"/>
      <c r="D7" s="15"/>
      <c r="E7" s="15"/>
      <c r="F7" s="15">
        <v>1400</v>
      </c>
    </row>
    <row r="8" ht="19" customHeight="1"/>
    <row r="9" ht="19" customHeight="1"/>
    <row r="10" ht="19" customHeight="1"/>
    <row r="11" ht="19" customHeight="1"/>
    <row r="12" ht="19" customHeight="1"/>
    <row r="13" ht="19" customHeight="1" spans="14:14">
      <c r="N13" s="10"/>
    </row>
    <row r="14" ht="19" customHeight="1" spans="14:14">
      <c r="N14" s="10"/>
    </row>
    <row r="15" ht="19" customHeight="1"/>
    <row r="16" ht="19" customHeight="1"/>
    <row r="17" ht="19" customHeight="1"/>
    <row r="18" ht="19" customHeight="1"/>
    <row r="19" ht="19" customHeight="1"/>
    <row r="20" ht="19" customHeight="1"/>
    <row r="21" ht="19" customHeight="1"/>
    <row r="22" ht="19" customHeight="1"/>
    <row r="23" customHeight="1" spans="9:9">
      <c r="I23" s="11"/>
    </row>
  </sheetData>
  <mergeCells count="6">
    <mergeCell ref="A2:F2"/>
    <mergeCell ref="A3:C3"/>
    <mergeCell ref="C4:E4"/>
    <mergeCell ref="A4:A5"/>
    <mergeCell ref="B4:B5"/>
    <mergeCell ref="F4:F5"/>
  </mergeCells>
  <pageMargins left="0.75" right="0.75" top="1" bottom="1" header="0.511805555555556" footer="0.511805555555556"/>
  <pageSetup paperSize="1"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9"/>
  <sheetViews>
    <sheetView showZeros="0" workbookViewId="0">
      <selection activeCell="Y8" sqref="Y8"/>
    </sheetView>
  </sheetViews>
  <sheetFormatPr defaultColWidth="8.85" defaultRowHeight="15" customHeight="1"/>
  <cols>
    <col min="1" max="1" width="19.125" style="70" customWidth="1"/>
    <col min="2" max="2" width="16.625" customWidth="1"/>
    <col min="3" max="3" width="12.625" customWidth="1"/>
    <col min="4" max="4" width="7.125" customWidth="1"/>
    <col min="5" max="5" width="16" customWidth="1"/>
    <col min="6" max="6" width="7" customWidth="1"/>
    <col min="7" max="7" width="13.375" style="58" customWidth="1"/>
    <col min="8" max="8" width="10.75" customWidth="1"/>
    <col min="9" max="9" width="10.25" customWidth="1"/>
    <col min="10" max="11" width="5.875" customWidth="1"/>
    <col min="12" max="12" width="10.25" customWidth="1"/>
    <col min="13" max="13" width="5.5" customWidth="1"/>
    <col min="14" max="14" width="6.875" customWidth="1"/>
    <col min="15" max="15" width="6" customWidth="1"/>
    <col min="16" max="16" width="6.125" customWidth="1"/>
    <col min="17" max="17" width="6.5" customWidth="1"/>
    <col min="18" max="18" width="5.375" customWidth="1"/>
    <col min="19" max="19" width="4.25" customWidth="1"/>
    <col min="20" max="20" width="7.125" customWidth="1"/>
    <col min="21" max="21" width="6.25" customWidth="1"/>
    <col min="22" max="22" width="7.5" customWidth="1"/>
    <col min="23" max="23" width="5" customWidth="1"/>
  </cols>
  <sheetData>
    <row r="1" ht="18.75" customHeight="1" spans="1:23">
      <c r="A1" s="71"/>
      <c r="B1" s="1"/>
      <c r="C1" s="1"/>
      <c r="D1" s="1"/>
      <c r="E1" s="1"/>
      <c r="F1" s="1"/>
      <c r="G1" s="59"/>
      <c r="H1" s="1"/>
      <c r="I1" s="1"/>
      <c r="J1" s="1"/>
      <c r="K1" s="1"/>
      <c r="L1" s="2"/>
      <c r="M1" s="2"/>
      <c r="N1" s="2"/>
      <c r="O1" s="2"/>
      <c r="P1" s="2"/>
      <c r="Q1" s="2"/>
      <c r="R1" s="2"/>
      <c r="S1" s="2"/>
      <c r="T1" s="2"/>
      <c r="U1" s="2"/>
      <c r="V1" s="2"/>
      <c r="W1" s="2" t="s">
        <v>125</v>
      </c>
    </row>
    <row r="2" s="68" customFormat="1" ht="45" customHeight="1" spans="1:23">
      <c r="A2" s="72" t="s">
        <v>126</v>
      </c>
      <c r="B2" s="73"/>
      <c r="C2" s="73"/>
      <c r="D2" s="73"/>
      <c r="E2" s="73"/>
      <c r="F2" s="73"/>
      <c r="G2" s="72"/>
      <c r="H2" s="73"/>
      <c r="I2" s="73"/>
      <c r="J2" s="73"/>
      <c r="K2" s="73"/>
      <c r="L2" s="84"/>
      <c r="M2" s="84"/>
      <c r="N2" s="84"/>
      <c r="O2" s="84"/>
      <c r="P2" s="84"/>
      <c r="Q2" s="84"/>
      <c r="R2" s="84"/>
      <c r="S2" s="84"/>
      <c r="T2" s="84"/>
      <c r="U2" s="84"/>
      <c r="V2" s="84"/>
      <c r="W2" s="84"/>
    </row>
    <row r="3" s="11" customFormat="1" ht="18.75" customHeight="1" spans="1:23">
      <c r="A3" s="74" t="str">
        <f>"单位名称："&amp;"元江哈尼族彝族傣族自治县青少年学生校外活动中心"</f>
        <v>单位名称：元江哈尼族彝族傣族自治县青少年学生校外活动中心</v>
      </c>
      <c r="B3" s="4"/>
      <c r="C3" s="4"/>
      <c r="D3" s="4"/>
      <c r="E3" s="4"/>
      <c r="F3" s="4"/>
      <c r="G3" s="50"/>
      <c r="H3" s="75"/>
      <c r="I3" s="75"/>
      <c r="J3" s="75"/>
      <c r="K3" s="75"/>
      <c r="L3" s="5"/>
      <c r="M3" s="5"/>
      <c r="N3" s="5"/>
      <c r="O3" s="5"/>
      <c r="P3" s="5"/>
      <c r="Q3" s="5"/>
      <c r="R3" s="5"/>
      <c r="S3" s="5"/>
      <c r="T3" s="5"/>
      <c r="U3" s="5"/>
      <c r="V3" s="5"/>
      <c r="W3" s="5" t="s">
        <v>29</v>
      </c>
    </row>
    <row r="4" s="11" customFormat="1" ht="18.75" customHeight="1" spans="1:23">
      <c r="A4" s="76" t="s">
        <v>127</v>
      </c>
      <c r="B4" s="77" t="s">
        <v>128</v>
      </c>
      <c r="C4" s="77" t="s">
        <v>129</v>
      </c>
      <c r="D4" s="77" t="s">
        <v>130</v>
      </c>
      <c r="E4" s="77" t="s">
        <v>131</v>
      </c>
      <c r="F4" s="77" t="s">
        <v>132</v>
      </c>
      <c r="G4" s="77" t="s">
        <v>133</v>
      </c>
      <c r="H4" s="78" t="s">
        <v>32</v>
      </c>
      <c r="I4" s="78" t="s">
        <v>134</v>
      </c>
      <c r="J4" s="77"/>
      <c r="K4" s="77"/>
      <c r="L4" s="77"/>
      <c r="M4" s="77"/>
      <c r="N4" s="77" t="s">
        <v>135</v>
      </c>
      <c r="O4" s="77"/>
      <c r="P4" s="77"/>
      <c r="Q4" s="77" t="s">
        <v>38</v>
      </c>
      <c r="R4" s="77" t="s">
        <v>62</v>
      </c>
      <c r="S4" s="77"/>
      <c r="T4" s="77"/>
      <c r="U4" s="77"/>
      <c r="V4" s="77"/>
      <c r="W4" s="77"/>
    </row>
    <row r="5" s="11" customFormat="1" ht="18.75" customHeight="1" spans="1:23">
      <c r="A5" s="76"/>
      <c r="B5" s="77"/>
      <c r="C5" s="77"/>
      <c r="D5" s="77"/>
      <c r="E5" s="77"/>
      <c r="F5" s="77"/>
      <c r="G5" s="77"/>
      <c r="H5" s="78" t="s">
        <v>136</v>
      </c>
      <c r="I5" s="78" t="s">
        <v>137</v>
      </c>
      <c r="J5" s="77" t="s">
        <v>36</v>
      </c>
      <c r="K5" s="77" t="s">
        <v>37</v>
      </c>
      <c r="L5" s="77"/>
      <c r="M5" s="77"/>
      <c r="N5" s="77" t="s">
        <v>135</v>
      </c>
      <c r="O5" s="77" t="s">
        <v>36</v>
      </c>
      <c r="P5" s="77" t="s">
        <v>37</v>
      </c>
      <c r="Q5" s="77" t="s">
        <v>38</v>
      </c>
      <c r="R5" s="77" t="s">
        <v>62</v>
      </c>
      <c r="S5" s="77" t="s">
        <v>41</v>
      </c>
      <c r="T5" s="77" t="s">
        <v>42</v>
      </c>
      <c r="U5" s="77" t="s">
        <v>43</v>
      </c>
      <c r="V5" s="77" t="s">
        <v>44</v>
      </c>
      <c r="W5" s="77" t="s">
        <v>45</v>
      </c>
    </row>
    <row r="6" s="11" customFormat="1" ht="19" customHeight="1" spans="1:23">
      <c r="A6" s="76"/>
      <c r="B6" s="77"/>
      <c r="C6" s="77"/>
      <c r="D6" s="77"/>
      <c r="E6" s="77"/>
      <c r="F6" s="77"/>
      <c r="G6" s="77"/>
      <c r="H6" s="78"/>
      <c r="I6" s="78" t="s">
        <v>138</v>
      </c>
      <c r="J6" s="77" t="s">
        <v>139</v>
      </c>
      <c r="K6" s="77" t="s">
        <v>140</v>
      </c>
      <c r="L6" s="77" t="s">
        <v>141</v>
      </c>
      <c r="M6" s="77" t="s">
        <v>142</v>
      </c>
      <c r="N6" s="77" t="s">
        <v>35</v>
      </c>
      <c r="O6" s="77" t="s">
        <v>36</v>
      </c>
      <c r="P6" s="77" t="s">
        <v>37</v>
      </c>
      <c r="Q6" s="77"/>
      <c r="R6" s="77" t="s">
        <v>34</v>
      </c>
      <c r="S6" s="77" t="s">
        <v>41</v>
      </c>
      <c r="T6" s="77" t="s">
        <v>42</v>
      </c>
      <c r="U6" s="77" t="s">
        <v>43</v>
      </c>
      <c r="V6" s="77" t="s">
        <v>44</v>
      </c>
      <c r="W6" s="77" t="s">
        <v>45</v>
      </c>
    </row>
    <row r="7" s="11" customFormat="1" ht="19" customHeight="1" spans="1:23">
      <c r="A7" s="76"/>
      <c r="B7" s="77"/>
      <c r="C7" s="77"/>
      <c r="D7" s="77"/>
      <c r="E7" s="77"/>
      <c r="F7" s="77"/>
      <c r="G7" s="77"/>
      <c r="H7" s="78"/>
      <c r="I7" s="78" t="s">
        <v>34</v>
      </c>
      <c r="J7" s="77"/>
      <c r="K7" s="77"/>
      <c r="L7" s="77"/>
      <c r="M7" s="77"/>
      <c r="N7" s="77"/>
      <c r="O7" s="77"/>
      <c r="P7" s="77"/>
      <c r="Q7" s="77"/>
      <c r="R7" s="77"/>
      <c r="S7" s="77"/>
      <c r="T7" s="77"/>
      <c r="U7" s="77"/>
      <c r="V7" s="77"/>
      <c r="W7" s="77"/>
    </row>
    <row r="8" s="11" customFormat="1" ht="19" customHeight="1" spans="1:23">
      <c r="A8" s="76" t="s">
        <v>46</v>
      </c>
      <c r="B8" s="78">
        <v>2</v>
      </c>
      <c r="C8" s="78">
        <v>3</v>
      </c>
      <c r="D8" s="78">
        <v>4</v>
      </c>
      <c r="E8" s="78">
        <v>5</v>
      </c>
      <c r="F8" s="78">
        <v>6</v>
      </c>
      <c r="G8" s="77">
        <v>7</v>
      </c>
      <c r="H8" s="78">
        <v>8</v>
      </c>
      <c r="I8" s="78">
        <v>9</v>
      </c>
      <c r="J8" s="78">
        <v>10</v>
      </c>
      <c r="K8" s="78">
        <v>11</v>
      </c>
      <c r="L8" s="78">
        <v>12</v>
      </c>
      <c r="M8" s="78">
        <v>13</v>
      </c>
      <c r="N8" s="78">
        <v>14</v>
      </c>
      <c r="O8" s="78">
        <v>15</v>
      </c>
      <c r="P8" s="78">
        <v>16</v>
      </c>
      <c r="Q8" s="78">
        <v>17</v>
      </c>
      <c r="R8" s="78">
        <v>18</v>
      </c>
      <c r="S8" s="78">
        <v>19</v>
      </c>
      <c r="T8" s="78">
        <v>20</v>
      </c>
      <c r="U8" s="78">
        <v>21</v>
      </c>
      <c r="V8" s="78">
        <v>22</v>
      </c>
      <c r="W8" s="78">
        <v>23</v>
      </c>
    </row>
    <row r="9" s="11" customFormat="1" ht="19" customHeight="1" spans="1:23">
      <c r="A9" s="79" t="s">
        <v>56</v>
      </c>
      <c r="B9" s="80" t="s">
        <v>143</v>
      </c>
      <c r="C9" s="79" t="s">
        <v>144</v>
      </c>
      <c r="D9" s="80" t="s">
        <v>75</v>
      </c>
      <c r="E9" s="80" t="s">
        <v>76</v>
      </c>
      <c r="F9" s="80" t="s">
        <v>145</v>
      </c>
      <c r="G9" s="79" t="s">
        <v>146</v>
      </c>
      <c r="H9" s="81">
        <v>294612</v>
      </c>
      <c r="I9" s="81">
        <v>294612</v>
      </c>
      <c r="J9" s="81"/>
      <c r="K9" s="81"/>
      <c r="L9" s="81">
        <v>294612</v>
      </c>
      <c r="M9" s="81"/>
      <c r="N9" s="81"/>
      <c r="O9" s="81"/>
      <c r="P9" s="81"/>
      <c r="Q9" s="81"/>
      <c r="R9" s="81"/>
      <c r="S9" s="81"/>
      <c r="T9" s="81"/>
      <c r="U9" s="81"/>
      <c r="V9" s="81"/>
      <c r="W9" s="81"/>
    </row>
    <row r="10" s="11" customFormat="1" ht="19" customHeight="1" spans="1:23">
      <c r="A10" s="79" t="s">
        <v>56</v>
      </c>
      <c r="B10" s="80" t="s">
        <v>143</v>
      </c>
      <c r="C10" s="79" t="s">
        <v>144</v>
      </c>
      <c r="D10" s="80" t="s">
        <v>75</v>
      </c>
      <c r="E10" s="80" t="s">
        <v>76</v>
      </c>
      <c r="F10" s="80" t="s">
        <v>147</v>
      </c>
      <c r="G10" s="79" t="s">
        <v>148</v>
      </c>
      <c r="H10" s="81">
        <v>28644</v>
      </c>
      <c r="I10" s="81">
        <v>28644</v>
      </c>
      <c r="J10" s="81"/>
      <c r="K10" s="81"/>
      <c r="L10" s="81">
        <v>28644</v>
      </c>
      <c r="M10" s="81"/>
      <c r="N10" s="81"/>
      <c r="O10" s="81"/>
      <c r="P10" s="85"/>
      <c r="Q10" s="81"/>
      <c r="R10" s="81"/>
      <c r="S10" s="81"/>
      <c r="T10" s="81"/>
      <c r="U10" s="81"/>
      <c r="V10" s="81"/>
      <c r="W10" s="81"/>
    </row>
    <row r="11" s="11" customFormat="1" ht="19" customHeight="1" spans="1:23">
      <c r="A11" s="79" t="s">
        <v>56</v>
      </c>
      <c r="B11" s="80" t="s">
        <v>143</v>
      </c>
      <c r="C11" s="79" t="s">
        <v>144</v>
      </c>
      <c r="D11" s="80" t="s">
        <v>75</v>
      </c>
      <c r="E11" s="80" t="s">
        <v>76</v>
      </c>
      <c r="F11" s="80" t="s">
        <v>149</v>
      </c>
      <c r="G11" s="79" t="s">
        <v>150</v>
      </c>
      <c r="H11" s="81">
        <v>24551</v>
      </c>
      <c r="I11" s="81">
        <v>24551</v>
      </c>
      <c r="J11" s="81"/>
      <c r="K11" s="81"/>
      <c r="L11" s="81">
        <v>24551</v>
      </c>
      <c r="M11" s="81"/>
      <c r="N11" s="81"/>
      <c r="O11" s="81"/>
      <c r="P11" s="85"/>
      <c r="Q11" s="81"/>
      <c r="R11" s="81"/>
      <c r="S11" s="81"/>
      <c r="T11" s="81"/>
      <c r="U11" s="81"/>
      <c r="V11" s="81"/>
      <c r="W11" s="81"/>
    </row>
    <row r="12" s="11" customFormat="1" ht="19" customHeight="1" spans="1:23">
      <c r="A12" s="79" t="s">
        <v>56</v>
      </c>
      <c r="B12" s="80" t="s">
        <v>143</v>
      </c>
      <c r="C12" s="79" t="s">
        <v>144</v>
      </c>
      <c r="D12" s="80" t="s">
        <v>75</v>
      </c>
      <c r="E12" s="80" t="s">
        <v>76</v>
      </c>
      <c r="F12" s="80" t="s">
        <v>149</v>
      </c>
      <c r="G12" s="79" t="s">
        <v>150</v>
      </c>
      <c r="H12" s="81">
        <v>1500</v>
      </c>
      <c r="I12" s="81">
        <v>1500</v>
      </c>
      <c r="J12" s="81"/>
      <c r="K12" s="81"/>
      <c r="L12" s="81">
        <v>1500</v>
      </c>
      <c r="M12" s="81"/>
      <c r="N12" s="81"/>
      <c r="O12" s="81"/>
      <c r="P12" s="85"/>
      <c r="Q12" s="81"/>
      <c r="R12" s="81"/>
      <c r="S12" s="81"/>
      <c r="T12" s="81"/>
      <c r="U12" s="81"/>
      <c r="V12" s="81"/>
      <c r="W12" s="81"/>
    </row>
    <row r="13" s="11" customFormat="1" ht="19" customHeight="1" spans="1:23">
      <c r="A13" s="79" t="s">
        <v>56</v>
      </c>
      <c r="B13" s="80" t="s">
        <v>143</v>
      </c>
      <c r="C13" s="79" t="s">
        <v>144</v>
      </c>
      <c r="D13" s="80" t="s">
        <v>75</v>
      </c>
      <c r="E13" s="80" t="s">
        <v>76</v>
      </c>
      <c r="F13" s="80" t="s">
        <v>151</v>
      </c>
      <c r="G13" s="79" t="s">
        <v>152</v>
      </c>
      <c r="H13" s="81">
        <v>150000</v>
      </c>
      <c r="I13" s="81">
        <v>150000</v>
      </c>
      <c r="J13" s="81"/>
      <c r="K13" s="81"/>
      <c r="L13" s="81">
        <v>150000</v>
      </c>
      <c r="M13" s="81"/>
      <c r="N13" s="81"/>
      <c r="O13" s="81"/>
      <c r="P13" s="85"/>
      <c r="Q13" s="81"/>
      <c r="R13" s="81"/>
      <c r="S13" s="81"/>
      <c r="T13" s="81"/>
      <c r="U13" s="81"/>
      <c r="V13" s="81"/>
      <c r="W13" s="81"/>
    </row>
    <row r="14" s="11" customFormat="1" ht="19" customHeight="1" spans="1:23">
      <c r="A14" s="79" t="s">
        <v>56</v>
      </c>
      <c r="B14" s="80" t="s">
        <v>143</v>
      </c>
      <c r="C14" s="79" t="s">
        <v>144</v>
      </c>
      <c r="D14" s="80" t="s">
        <v>75</v>
      </c>
      <c r="E14" s="80" t="s">
        <v>76</v>
      </c>
      <c r="F14" s="80" t="s">
        <v>151</v>
      </c>
      <c r="G14" s="79" t="s">
        <v>152</v>
      </c>
      <c r="H14" s="81">
        <v>86760</v>
      </c>
      <c r="I14" s="81">
        <v>86760</v>
      </c>
      <c r="J14" s="81"/>
      <c r="K14" s="81"/>
      <c r="L14" s="81">
        <v>86760</v>
      </c>
      <c r="M14" s="81"/>
      <c r="N14" s="81"/>
      <c r="O14" s="81"/>
      <c r="P14" s="85"/>
      <c r="Q14" s="81"/>
      <c r="R14" s="81"/>
      <c r="S14" s="81"/>
      <c r="T14" s="81"/>
      <c r="U14" s="81"/>
      <c r="V14" s="81"/>
      <c r="W14" s="81"/>
    </row>
    <row r="15" s="11" customFormat="1" ht="19" customHeight="1" spans="1:23">
      <c r="A15" s="79" t="s">
        <v>56</v>
      </c>
      <c r="B15" s="80" t="s">
        <v>153</v>
      </c>
      <c r="C15" s="79" t="s">
        <v>154</v>
      </c>
      <c r="D15" s="80" t="s">
        <v>75</v>
      </c>
      <c r="E15" s="80" t="s">
        <v>76</v>
      </c>
      <c r="F15" s="80" t="s">
        <v>155</v>
      </c>
      <c r="G15" s="79" t="s">
        <v>156</v>
      </c>
      <c r="H15" s="81">
        <v>4570.52</v>
      </c>
      <c r="I15" s="81">
        <v>4570.52</v>
      </c>
      <c r="J15" s="81"/>
      <c r="K15" s="81"/>
      <c r="L15" s="81">
        <v>4570.52</v>
      </c>
      <c r="M15" s="81"/>
      <c r="N15" s="81"/>
      <c r="O15" s="81"/>
      <c r="P15" s="85"/>
      <c r="Q15" s="81"/>
      <c r="R15" s="81"/>
      <c r="S15" s="81"/>
      <c r="T15" s="81"/>
      <c r="U15" s="81"/>
      <c r="V15" s="81"/>
      <c r="W15" s="81"/>
    </row>
    <row r="16" s="11" customFormat="1" ht="19" customHeight="1" spans="1:23">
      <c r="A16" s="79" t="s">
        <v>56</v>
      </c>
      <c r="B16" s="80" t="s">
        <v>153</v>
      </c>
      <c r="C16" s="79" t="s">
        <v>154</v>
      </c>
      <c r="D16" s="80" t="s">
        <v>83</v>
      </c>
      <c r="E16" s="79" t="s">
        <v>84</v>
      </c>
      <c r="F16" s="80" t="s">
        <v>157</v>
      </c>
      <c r="G16" s="79" t="s">
        <v>158</v>
      </c>
      <c r="H16" s="81">
        <v>104468.96</v>
      </c>
      <c r="I16" s="81">
        <v>104468.96</v>
      </c>
      <c r="J16" s="81"/>
      <c r="K16" s="81"/>
      <c r="L16" s="81">
        <v>104468.96</v>
      </c>
      <c r="M16" s="81"/>
      <c r="N16" s="81"/>
      <c r="O16" s="81"/>
      <c r="P16" s="85"/>
      <c r="Q16" s="81"/>
      <c r="R16" s="81"/>
      <c r="S16" s="81"/>
      <c r="T16" s="81"/>
      <c r="U16" s="81"/>
      <c r="V16" s="81"/>
      <c r="W16" s="81"/>
    </row>
    <row r="17" s="11" customFormat="1" ht="19" customHeight="1" spans="1:23">
      <c r="A17" s="79" t="s">
        <v>56</v>
      </c>
      <c r="B17" s="80" t="s">
        <v>153</v>
      </c>
      <c r="C17" s="79" t="s">
        <v>154</v>
      </c>
      <c r="D17" s="80" t="s">
        <v>89</v>
      </c>
      <c r="E17" s="80" t="s">
        <v>90</v>
      </c>
      <c r="F17" s="80" t="s">
        <v>159</v>
      </c>
      <c r="G17" s="79" t="s">
        <v>160</v>
      </c>
      <c r="H17" s="81">
        <v>54193.27</v>
      </c>
      <c r="I17" s="81">
        <v>54193.27</v>
      </c>
      <c r="J17" s="81"/>
      <c r="K17" s="81"/>
      <c r="L17" s="81">
        <v>54193.27</v>
      </c>
      <c r="M17" s="81"/>
      <c r="N17" s="81"/>
      <c r="O17" s="81"/>
      <c r="P17" s="85"/>
      <c r="Q17" s="81"/>
      <c r="R17" s="81"/>
      <c r="S17" s="81"/>
      <c r="T17" s="81"/>
      <c r="U17" s="81"/>
      <c r="V17" s="81"/>
      <c r="W17" s="81"/>
    </row>
    <row r="18" s="11" customFormat="1" ht="19" customHeight="1" spans="1:23">
      <c r="A18" s="79" t="s">
        <v>56</v>
      </c>
      <c r="B18" s="80" t="s">
        <v>153</v>
      </c>
      <c r="C18" s="79" t="s">
        <v>154</v>
      </c>
      <c r="D18" s="80" t="s">
        <v>91</v>
      </c>
      <c r="E18" s="80" t="s">
        <v>92</v>
      </c>
      <c r="F18" s="80" t="s">
        <v>155</v>
      </c>
      <c r="G18" s="79" t="s">
        <v>156</v>
      </c>
      <c r="H18" s="81">
        <v>3264.66</v>
      </c>
      <c r="I18" s="81">
        <v>3264.66</v>
      </c>
      <c r="J18" s="81"/>
      <c r="K18" s="81"/>
      <c r="L18" s="81">
        <v>3264.66</v>
      </c>
      <c r="M18" s="81"/>
      <c r="N18" s="81"/>
      <c r="O18" s="81"/>
      <c r="P18" s="85"/>
      <c r="Q18" s="81"/>
      <c r="R18" s="81"/>
      <c r="S18" s="81"/>
      <c r="T18" s="81"/>
      <c r="U18" s="81"/>
      <c r="V18" s="81"/>
      <c r="W18" s="81"/>
    </row>
    <row r="19" s="11" customFormat="1" ht="19" customHeight="1" spans="1:23">
      <c r="A19" s="79" t="s">
        <v>56</v>
      </c>
      <c r="B19" s="80" t="s">
        <v>153</v>
      </c>
      <c r="C19" s="79" t="s">
        <v>154</v>
      </c>
      <c r="D19" s="80" t="s">
        <v>91</v>
      </c>
      <c r="E19" s="80" t="s">
        <v>92</v>
      </c>
      <c r="F19" s="80" t="s">
        <v>155</v>
      </c>
      <c r="G19" s="79" t="s">
        <v>156</v>
      </c>
      <c r="H19" s="81">
        <v>2471</v>
      </c>
      <c r="I19" s="81">
        <v>2471</v>
      </c>
      <c r="J19" s="81"/>
      <c r="K19" s="81"/>
      <c r="L19" s="81">
        <v>2471</v>
      </c>
      <c r="M19" s="81"/>
      <c r="N19" s="81"/>
      <c r="O19" s="81"/>
      <c r="P19" s="85"/>
      <c r="Q19" s="81"/>
      <c r="R19" s="81"/>
      <c r="S19" s="81"/>
      <c r="T19" s="81"/>
      <c r="U19" s="81"/>
      <c r="V19" s="81"/>
      <c r="W19" s="81"/>
    </row>
    <row r="20" s="11" customFormat="1" ht="19" customHeight="1" spans="1:23">
      <c r="A20" s="79" t="s">
        <v>56</v>
      </c>
      <c r="B20" s="80" t="s">
        <v>161</v>
      </c>
      <c r="C20" s="79" t="s">
        <v>98</v>
      </c>
      <c r="D20" s="80" t="s">
        <v>97</v>
      </c>
      <c r="E20" s="80" t="s">
        <v>98</v>
      </c>
      <c r="F20" s="80" t="s">
        <v>162</v>
      </c>
      <c r="G20" s="79" t="s">
        <v>98</v>
      </c>
      <c r="H20" s="81">
        <v>75072</v>
      </c>
      <c r="I20" s="81">
        <v>75072</v>
      </c>
      <c r="J20" s="81"/>
      <c r="K20" s="81"/>
      <c r="L20" s="81">
        <v>75072</v>
      </c>
      <c r="M20" s="81"/>
      <c r="N20" s="81"/>
      <c r="O20" s="81"/>
      <c r="P20" s="85"/>
      <c r="Q20" s="81"/>
      <c r="R20" s="81"/>
      <c r="S20" s="81"/>
      <c r="T20" s="81"/>
      <c r="U20" s="81"/>
      <c r="V20" s="81"/>
      <c r="W20" s="81"/>
    </row>
    <row r="21" s="11" customFormat="1" ht="19" customHeight="1" spans="1:23">
      <c r="A21" s="79" t="s">
        <v>56</v>
      </c>
      <c r="B21" s="80" t="s">
        <v>163</v>
      </c>
      <c r="C21" s="79" t="s">
        <v>164</v>
      </c>
      <c r="D21" s="80" t="s">
        <v>75</v>
      </c>
      <c r="E21" s="80" t="s">
        <v>76</v>
      </c>
      <c r="F21" s="80" t="s">
        <v>165</v>
      </c>
      <c r="G21" s="79" t="s">
        <v>164</v>
      </c>
      <c r="H21" s="81">
        <v>13097.04</v>
      </c>
      <c r="I21" s="81">
        <v>13097.04</v>
      </c>
      <c r="J21" s="81"/>
      <c r="K21" s="81"/>
      <c r="L21" s="81">
        <v>13097.04</v>
      </c>
      <c r="M21" s="81"/>
      <c r="N21" s="81"/>
      <c r="O21" s="81"/>
      <c r="P21" s="85"/>
      <c r="Q21" s="81"/>
      <c r="R21" s="81"/>
      <c r="S21" s="81"/>
      <c r="T21" s="81"/>
      <c r="U21" s="81"/>
      <c r="V21" s="81"/>
      <c r="W21" s="81"/>
    </row>
    <row r="22" s="11" customFormat="1" ht="19" customHeight="1" spans="1:23">
      <c r="A22" s="79" t="s">
        <v>56</v>
      </c>
      <c r="B22" s="80" t="s">
        <v>166</v>
      </c>
      <c r="C22" s="79" t="s">
        <v>167</v>
      </c>
      <c r="D22" s="80" t="s">
        <v>75</v>
      </c>
      <c r="E22" s="80" t="s">
        <v>76</v>
      </c>
      <c r="F22" s="80" t="s">
        <v>168</v>
      </c>
      <c r="G22" s="79" t="s">
        <v>169</v>
      </c>
      <c r="H22" s="81">
        <v>8250</v>
      </c>
      <c r="I22" s="81">
        <v>8250</v>
      </c>
      <c r="J22" s="81"/>
      <c r="K22" s="81"/>
      <c r="L22" s="81">
        <v>8250</v>
      </c>
      <c r="M22" s="81"/>
      <c r="N22" s="81"/>
      <c r="O22" s="81"/>
      <c r="P22" s="85"/>
      <c r="Q22" s="81"/>
      <c r="R22" s="81"/>
      <c r="S22" s="81"/>
      <c r="T22" s="81"/>
      <c r="U22" s="81"/>
      <c r="V22" s="81"/>
      <c r="W22" s="81"/>
    </row>
    <row r="23" s="11" customFormat="1" ht="18.75" customHeight="1" spans="1:23">
      <c r="A23" s="79" t="s">
        <v>56</v>
      </c>
      <c r="B23" s="80" t="s">
        <v>166</v>
      </c>
      <c r="C23" s="79" t="s">
        <v>167</v>
      </c>
      <c r="D23" s="80" t="s">
        <v>75</v>
      </c>
      <c r="E23" s="80" t="s">
        <v>76</v>
      </c>
      <c r="F23" s="80" t="s">
        <v>170</v>
      </c>
      <c r="G23" s="79" t="s">
        <v>171</v>
      </c>
      <c r="H23" s="81">
        <v>1000</v>
      </c>
      <c r="I23" s="81">
        <v>1000</v>
      </c>
      <c r="J23" s="81"/>
      <c r="K23" s="81"/>
      <c r="L23" s="81">
        <v>1000</v>
      </c>
      <c r="M23" s="81"/>
      <c r="N23" s="81"/>
      <c r="O23" s="81"/>
      <c r="P23" s="85"/>
      <c r="Q23" s="81"/>
      <c r="R23" s="81"/>
      <c r="S23" s="81"/>
      <c r="T23" s="81"/>
      <c r="U23" s="81"/>
      <c r="V23" s="81"/>
      <c r="W23" s="81"/>
    </row>
    <row r="24" s="11" customFormat="1" ht="18.75" customHeight="1" spans="1:23">
      <c r="A24" s="79" t="s">
        <v>56</v>
      </c>
      <c r="B24" s="80" t="s">
        <v>166</v>
      </c>
      <c r="C24" s="79" t="s">
        <v>167</v>
      </c>
      <c r="D24" s="80" t="s">
        <v>75</v>
      </c>
      <c r="E24" s="80" t="s">
        <v>76</v>
      </c>
      <c r="F24" s="80" t="s">
        <v>172</v>
      </c>
      <c r="G24" s="79" t="s">
        <v>173</v>
      </c>
      <c r="H24" s="81">
        <v>15000</v>
      </c>
      <c r="I24" s="81">
        <v>15000</v>
      </c>
      <c r="J24" s="81"/>
      <c r="K24" s="81"/>
      <c r="L24" s="81">
        <v>15000</v>
      </c>
      <c r="M24" s="81"/>
      <c r="N24" s="81"/>
      <c r="O24" s="81"/>
      <c r="P24" s="85"/>
      <c r="Q24" s="81"/>
      <c r="R24" s="81"/>
      <c r="S24" s="81"/>
      <c r="T24" s="81"/>
      <c r="U24" s="81"/>
      <c r="V24" s="81"/>
      <c r="W24" s="81"/>
    </row>
    <row r="25" s="11" customFormat="1" ht="18.75" customHeight="1" spans="1:23">
      <c r="A25" s="79" t="s">
        <v>56</v>
      </c>
      <c r="B25" s="80" t="s">
        <v>166</v>
      </c>
      <c r="C25" s="79" t="s">
        <v>167</v>
      </c>
      <c r="D25" s="80" t="s">
        <v>75</v>
      </c>
      <c r="E25" s="80" t="s">
        <v>76</v>
      </c>
      <c r="F25" s="80" t="s">
        <v>174</v>
      </c>
      <c r="G25" s="79" t="s">
        <v>175</v>
      </c>
      <c r="H25" s="81">
        <v>22000</v>
      </c>
      <c r="I25" s="81">
        <v>22000</v>
      </c>
      <c r="J25" s="81"/>
      <c r="K25" s="81"/>
      <c r="L25" s="81">
        <v>22000</v>
      </c>
      <c r="M25" s="81"/>
      <c r="N25" s="81"/>
      <c r="O25" s="81"/>
      <c r="P25" s="85"/>
      <c r="Q25" s="81"/>
      <c r="R25" s="81"/>
      <c r="S25" s="81"/>
      <c r="T25" s="81"/>
      <c r="U25" s="81"/>
      <c r="V25" s="81"/>
      <c r="W25" s="81"/>
    </row>
    <row r="26" s="11" customFormat="1" ht="18.75" customHeight="1" spans="1:23">
      <c r="A26" s="79" t="s">
        <v>56</v>
      </c>
      <c r="B26" s="80" t="s">
        <v>166</v>
      </c>
      <c r="C26" s="79" t="s">
        <v>167</v>
      </c>
      <c r="D26" s="80" t="s">
        <v>81</v>
      </c>
      <c r="E26" s="80" t="s">
        <v>82</v>
      </c>
      <c r="F26" s="80" t="s">
        <v>176</v>
      </c>
      <c r="G26" s="79" t="s">
        <v>177</v>
      </c>
      <c r="H26" s="81">
        <v>1200</v>
      </c>
      <c r="I26" s="81">
        <v>1200</v>
      </c>
      <c r="J26" s="81"/>
      <c r="K26" s="81"/>
      <c r="L26" s="81">
        <v>1200</v>
      </c>
      <c r="M26" s="81"/>
      <c r="N26" s="81"/>
      <c r="O26" s="81"/>
      <c r="P26" s="85"/>
      <c r="Q26" s="81"/>
      <c r="R26" s="81"/>
      <c r="S26" s="81"/>
      <c r="T26" s="81"/>
      <c r="U26" s="81"/>
      <c r="V26" s="81"/>
      <c r="W26" s="81"/>
    </row>
    <row r="27" s="11" customFormat="1" ht="18.75" customHeight="1" spans="1:23">
      <c r="A27" s="79" t="s">
        <v>56</v>
      </c>
      <c r="B27" s="80" t="s">
        <v>178</v>
      </c>
      <c r="C27" s="79" t="s">
        <v>122</v>
      </c>
      <c r="D27" s="80" t="s">
        <v>75</v>
      </c>
      <c r="E27" s="80" t="s">
        <v>76</v>
      </c>
      <c r="F27" s="80" t="s">
        <v>179</v>
      </c>
      <c r="G27" s="79" t="s">
        <v>122</v>
      </c>
      <c r="H27" s="81">
        <v>1400</v>
      </c>
      <c r="I27" s="81">
        <v>1400</v>
      </c>
      <c r="J27" s="81"/>
      <c r="K27" s="81"/>
      <c r="L27" s="81">
        <v>1400</v>
      </c>
      <c r="M27" s="81"/>
      <c r="N27" s="81"/>
      <c r="O27" s="81"/>
      <c r="P27" s="85"/>
      <c r="Q27" s="81"/>
      <c r="R27" s="81"/>
      <c r="S27" s="81"/>
      <c r="T27" s="81"/>
      <c r="U27" s="81"/>
      <c r="V27" s="81"/>
      <c r="W27" s="81"/>
    </row>
    <row r="28" s="11" customFormat="1" ht="18.75" customHeight="1" spans="1:23">
      <c r="A28" s="79" t="s">
        <v>56</v>
      </c>
      <c r="B28" s="80" t="s">
        <v>180</v>
      </c>
      <c r="C28" s="79" t="s">
        <v>181</v>
      </c>
      <c r="D28" s="80" t="s">
        <v>75</v>
      </c>
      <c r="E28" s="80" t="s">
        <v>76</v>
      </c>
      <c r="F28" s="80" t="s">
        <v>151</v>
      </c>
      <c r="G28" s="79" t="s">
        <v>152</v>
      </c>
      <c r="H28" s="81">
        <v>60060</v>
      </c>
      <c r="I28" s="81">
        <v>60060</v>
      </c>
      <c r="J28" s="81"/>
      <c r="K28" s="81"/>
      <c r="L28" s="81">
        <v>60060</v>
      </c>
      <c r="M28" s="81"/>
      <c r="N28" s="81"/>
      <c r="O28" s="81"/>
      <c r="P28" s="85"/>
      <c r="Q28" s="81"/>
      <c r="R28" s="81"/>
      <c r="S28" s="81"/>
      <c r="T28" s="81"/>
      <c r="U28" s="81"/>
      <c r="V28" s="81"/>
      <c r="W28" s="81"/>
    </row>
    <row r="29" s="11" customFormat="1" ht="18.75" customHeight="1" spans="1:23">
      <c r="A29" s="79" t="s">
        <v>56</v>
      </c>
      <c r="B29" s="80" t="s">
        <v>180</v>
      </c>
      <c r="C29" s="79" t="s">
        <v>181</v>
      </c>
      <c r="D29" s="80" t="s">
        <v>75</v>
      </c>
      <c r="E29" s="80" t="s">
        <v>76</v>
      </c>
      <c r="F29" s="80" t="s">
        <v>151</v>
      </c>
      <c r="G29" s="79" t="s">
        <v>152</v>
      </c>
      <c r="H29" s="81">
        <v>12000</v>
      </c>
      <c r="I29" s="81">
        <v>12000</v>
      </c>
      <c r="J29" s="81"/>
      <c r="K29" s="81"/>
      <c r="L29" s="81">
        <v>12000</v>
      </c>
      <c r="M29" s="81"/>
      <c r="N29" s="81"/>
      <c r="O29" s="81"/>
      <c r="P29" s="85"/>
      <c r="Q29" s="81"/>
      <c r="R29" s="81"/>
      <c r="S29" s="81"/>
      <c r="T29" s="81"/>
      <c r="U29" s="81"/>
      <c r="V29" s="81"/>
      <c r="W29" s="81"/>
    </row>
    <row r="30" s="11" customFormat="1" ht="18.75" customHeight="1" spans="1:23">
      <c r="A30" s="79" t="s">
        <v>56</v>
      </c>
      <c r="B30" s="80" t="s">
        <v>180</v>
      </c>
      <c r="C30" s="79" t="s">
        <v>181</v>
      </c>
      <c r="D30" s="80" t="s">
        <v>75</v>
      </c>
      <c r="E30" s="80" t="s">
        <v>76</v>
      </c>
      <c r="F30" s="80" t="s">
        <v>151</v>
      </c>
      <c r="G30" s="79" t="s">
        <v>152</v>
      </c>
      <c r="H30" s="81">
        <v>17940</v>
      </c>
      <c r="I30" s="81">
        <v>17940</v>
      </c>
      <c r="J30" s="81"/>
      <c r="K30" s="81"/>
      <c r="L30" s="81">
        <v>17940</v>
      </c>
      <c r="M30" s="81"/>
      <c r="N30" s="81"/>
      <c r="O30" s="81"/>
      <c r="P30" s="85"/>
      <c r="Q30" s="81"/>
      <c r="R30" s="81"/>
      <c r="S30" s="81"/>
      <c r="T30" s="81"/>
      <c r="U30" s="81"/>
      <c r="V30" s="81"/>
      <c r="W30" s="81"/>
    </row>
    <row r="31" s="11" customFormat="1" ht="18.75" customHeight="1" spans="1:23">
      <c r="A31" s="79" t="s">
        <v>56</v>
      </c>
      <c r="B31" s="80" t="s">
        <v>182</v>
      </c>
      <c r="C31" s="79" t="s">
        <v>183</v>
      </c>
      <c r="D31" s="80" t="s">
        <v>81</v>
      </c>
      <c r="E31" s="80" t="s">
        <v>82</v>
      </c>
      <c r="F31" s="80" t="s">
        <v>184</v>
      </c>
      <c r="G31" s="79" t="s">
        <v>185</v>
      </c>
      <c r="H31" s="81">
        <v>12000</v>
      </c>
      <c r="I31" s="81">
        <v>12000</v>
      </c>
      <c r="J31" s="81"/>
      <c r="K31" s="81"/>
      <c r="L31" s="81">
        <v>12000</v>
      </c>
      <c r="M31" s="81"/>
      <c r="N31" s="81"/>
      <c r="O31" s="81"/>
      <c r="P31" s="85"/>
      <c r="Q31" s="81"/>
      <c r="R31" s="81"/>
      <c r="S31" s="81"/>
      <c r="T31" s="81"/>
      <c r="U31" s="81"/>
      <c r="V31" s="81"/>
      <c r="W31" s="81"/>
    </row>
    <row r="32" s="11" customFormat="1" ht="18.75" customHeight="1" spans="1:23">
      <c r="A32" s="79" t="s">
        <v>56</v>
      </c>
      <c r="B32" s="80" t="s">
        <v>186</v>
      </c>
      <c r="C32" s="79" t="s">
        <v>187</v>
      </c>
      <c r="D32" s="80" t="s">
        <v>75</v>
      </c>
      <c r="E32" s="80" t="s">
        <v>76</v>
      </c>
      <c r="F32" s="80" t="s">
        <v>188</v>
      </c>
      <c r="G32" s="79" t="s">
        <v>187</v>
      </c>
      <c r="H32" s="81">
        <v>5000</v>
      </c>
      <c r="I32" s="81">
        <v>5000</v>
      </c>
      <c r="J32" s="81"/>
      <c r="K32" s="81"/>
      <c r="L32" s="81">
        <v>5000</v>
      </c>
      <c r="M32" s="81"/>
      <c r="N32" s="81"/>
      <c r="O32" s="81"/>
      <c r="P32" s="85"/>
      <c r="Q32" s="81"/>
      <c r="R32" s="81"/>
      <c r="S32" s="81"/>
      <c r="T32" s="81"/>
      <c r="U32" s="81"/>
      <c r="V32" s="81"/>
      <c r="W32" s="81"/>
    </row>
    <row r="33" s="11" customFormat="1" ht="18.75" customHeight="1" spans="1:23">
      <c r="A33" s="79" t="s">
        <v>56</v>
      </c>
      <c r="B33" s="80" t="s">
        <v>189</v>
      </c>
      <c r="C33" s="79" t="s">
        <v>190</v>
      </c>
      <c r="D33" s="80" t="s">
        <v>75</v>
      </c>
      <c r="E33" s="80" t="s">
        <v>76</v>
      </c>
      <c r="F33" s="80" t="s">
        <v>168</v>
      </c>
      <c r="G33" s="79" t="s">
        <v>169</v>
      </c>
      <c r="H33" s="81">
        <v>70000</v>
      </c>
      <c r="I33" s="81">
        <v>70000</v>
      </c>
      <c r="J33" s="81"/>
      <c r="K33" s="81"/>
      <c r="L33" s="81">
        <v>70000</v>
      </c>
      <c r="M33" s="81"/>
      <c r="N33" s="81"/>
      <c r="O33" s="81"/>
      <c r="P33" s="85"/>
      <c r="Q33" s="81"/>
      <c r="R33" s="81"/>
      <c r="S33" s="81"/>
      <c r="T33" s="81"/>
      <c r="U33" s="81"/>
      <c r="V33" s="81"/>
      <c r="W33" s="81"/>
    </row>
    <row r="34" s="11" customFormat="1" ht="18.75" customHeight="1" spans="1:23">
      <c r="A34" s="79" t="s">
        <v>56</v>
      </c>
      <c r="B34" s="80" t="s">
        <v>189</v>
      </c>
      <c r="C34" s="79" t="s">
        <v>190</v>
      </c>
      <c r="D34" s="80" t="s">
        <v>75</v>
      </c>
      <c r="E34" s="80" t="s">
        <v>76</v>
      </c>
      <c r="F34" s="80" t="s">
        <v>191</v>
      </c>
      <c r="G34" s="79" t="s">
        <v>192</v>
      </c>
      <c r="H34" s="81">
        <v>45000</v>
      </c>
      <c r="I34" s="81">
        <v>45000</v>
      </c>
      <c r="J34" s="81"/>
      <c r="K34" s="81"/>
      <c r="L34" s="81">
        <v>45000</v>
      </c>
      <c r="M34" s="81"/>
      <c r="N34" s="81"/>
      <c r="O34" s="81"/>
      <c r="P34" s="85"/>
      <c r="Q34" s="81"/>
      <c r="R34" s="81"/>
      <c r="S34" s="81"/>
      <c r="T34" s="81"/>
      <c r="U34" s="81"/>
      <c r="V34" s="81"/>
      <c r="W34" s="81"/>
    </row>
    <row r="35" s="11" customFormat="1" ht="18.75" customHeight="1" spans="1:23">
      <c r="A35" s="79" t="s">
        <v>56</v>
      </c>
      <c r="B35" s="80" t="s">
        <v>189</v>
      </c>
      <c r="C35" s="79" t="s">
        <v>190</v>
      </c>
      <c r="D35" s="80" t="s">
        <v>75</v>
      </c>
      <c r="E35" s="80" t="s">
        <v>76</v>
      </c>
      <c r="F35" s="80" t="s">
        <v>193</v>
      </c>
      <c r="G35" s="79" t="s">
        <v>194</v>
      </c>
      <c r="H35" s="81">
        <v>10000</v>
      </c>
      <c r="I35" s="81">
        <v>10000</v>
      </c>
      <c r="J35" s="81"/>
      <c r="K35" s="81"/>
      <c r="L35" s="81">
        <v>10000</v>
      </c>
      <c r="M35" s="81"/>
      <c r="N35" s="81"/>
      <c r="O35" s="81"/>
      <c r="P35" s="85"/>
      <c r="Q35" s="81"/>
      <c r="R35" s="81"/>
      <c r="S35" s="81"/>
      <c r="T35" s="81"/>
      <c r="U35" s="81"/>
      <c r="V35" s="81"/>
      <c r="W35" s="81"/>
    </row>
    <row r="36" s="69" customFormat="1" ht="18.75" customHeight="1" spans="1:23">
      <c r="A36" s="79" t="s">
        <v>56</v>
      </c>
      <c r="B36" s="80" t="s">
        <v>189</v>
      </c>
      <c r="C36" s="79" t="s">
        <v>190</v>
      </c>
      <c r="D36" s="80" t="s">
        <v>75</v>
      </c>
      <c r="E36" s="80" t="s">
        <v>76</v>
      </c>
      <c r="F36" s="80" t="s">
        <v>195</v>
      </c>
      <c r="G36" s="79" t="s">
        <v>196</v>
      </c>
      <c r="H36" s="81">
        <v>50000</v>
      </c>
      <c r="I36" s="81">
        <v>50000</v>
      </c>
      <c r="J36" s="81"/>
      <c r="K36" s="81"/>
      <c r="L36" s="81">
        <v>50000</v>
      </c>
      <c r="M36" s="81"/>
      <c r="N36" s="81"/>
      <c r="O36" s="81"/>
      <c r="P36" s="85"/>
      <c r="Q36" s="81"/>
      <c r="R36" s="81"/>
      <c r="S36" s="81"/>
      <c r="T36" s="81"/>
      <c r="U36" s="81"/>
      <c r="V36" s="81"/>
      <c r="W36" s="81"/>
    </row>
    <row r="37" s="69" customFormat="1" ht="18.75" customHeight="1" spans="1:23">
      <c r="A37" s="79" t="s">
        <v>56</v>
      </c>
      <c r="B37" s="80" t="s">
        <v>189</v>
      </c>
      <c r="C37" s="79" t="s">
        <v>190</v>
      </c>
      <c r="D37" s="80" t="s">
        <v>75</v>
      </c>
      <c r="E37" s="80" t="s">
        <v>76</v>
      </c>
      <c r="F37" s="80" t="s">
        <v>197</v>
      </c>
      <c r="G37" s="79" t="s">
        <v>198</v>
      </c>
      <c r="H37" s="81">
        <v>15000</v>
      </c>
      <c r="I37" s="81">
        <v>15000</v>
      </c>
      <c r="J37" s="81"/>
      <c r="K37" s="81"/>
      <c r="L37" s="81">
        <v>15000</v>
      </c>
      <c r="M37" s="81"/>
      <c r="N37" s="81"/>
      <c r="O37" s="81"/>
      <c r="P37" s="85"/>
      <c r="Q37" s="81"/>
      <c r="R37" s="81"/>
      <c r="S37" s="81"/>
      <c r="T37" s="81"/>
      <c r="U37" s="81"/>
      <c r="V37" s="81"/>
      <c r="W37" s="81"/>
    </row>
    <row r="38" s="69" customFormat="1" ht="18.75" customHeight="1" spans="1:23">
      <c r="A38" s="79" t="s">
        <v>56</v>
      </c>
      <c r="B38" s="80" t="s">
        <v>189</v>
      </c>
      <c r="C38" s="79" t="s">
        <v>190</v>
      </c>
      <c r="D38" s="80" t="s">
        <v>75</v>
      </c>
      <c r="E38" s="80" t="s">
        <v>76</v>
      </c>
      <c r="F38" s="80" t="s">
        <v>199</v>
      </c>
      <c r="G38" s="79" t="s">
        <v>200</v>
      </c>
      <c r="H38" s="81">
        <v>180000</v>
      </c>
      <c r="I38" s="81">
        <v>180000</v>
      </c>
      <c r="J38" s="81"/>
      <c r="K38" s="81"/>
      <c r="L38" s="81">
        <v>180000</v>
      </c>
      <c r="M38" s="81"/>
      <c r="N38" s="81"/>
      <c r="O38" s="81"/>
      <c r="P38" s="85"/>
      <c r="Q38" s="81"/>
      <c r="R38" s="81"/>
      <c r="S38" s="81"/>
      <c r="T38" s="81"/>
      <c r="U38" s="81"/>
      <c r="V38" s="81"/>
      <c r="W38" s="81"/>
    </row>
    <row r="39" s="11" customFormat="1" ht="18.75" customHeight="1" spans="1:23">
      <c r="A39" s="82" t="s">
        <v>32</v>
      </c>
      <c r="B39" s="8"/>
      <c r="C39" s="8"/>
      <c r="D39" s="8"/>
      <c r="E39" s="8"/>
      <c r="F39" s="8"/>
      <c r="G39" s="83"/>
      <c r="H39" s="15">
        <v>1369054.45</v>
      </c>
      <c r="I39" s="15">
        <v>1369054.45</v>
      </c>
      <c r="J39" s="15"/>
      <c r="K39" s="15"/>
      <c r="L39" s="15">
        <v>1369054.45</v>
      </c>
      <c r="M39" s="15"/>
      <c r="N39" s="15"/>
      <c r="O39" s="15"/>
      <c r="P39" s="15"/>
      <c r="Q39" s="15"/>
      <c r="R39" s="15"/>
      <c r="S39" s="15"/>
      <c r="T39" s="15"/>
      <c r="U39" s="15"/>
      <c r="V39" s="15"/>
      <c r="W39" s="15"/>
    </row>
  </sheetData>
  <mergeCells count="30">
    <mergeCell ref="A2:W2"/>
    <mergeCell ref="A3:G3"/>
    <mergeCell ref="I4:W4"/>
    <mergeCell ref="I5:M5"/>
    <mergeCell ref="N5:P5"/>
    <mergeCell ref="R5:W5"/>
    <mergeCell ref="A39:G39"/>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11805555555556" footer="0.511805555555556"/>
  <pageSetup paperSize="1" scale="61"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workbookViewId="0">
      <selection activeCell="I9" sqref="I9:W9"/>
    </sheetView>
  </sheetViews>
  <sheetFormatPr defaultColWidth="8.85" defaultRowHeight="15" customHeight="1"/>
  <cols>
    <col min="1" max="1" width="4.5" customWidth="1"/>
    <col min="2" max="2" width="4.75" customWidth="1"/>
    <col min="3" max="3" width="5.375" customWidth="1"/>
    <col min="4" max="4" width="4.75" customWidth="1"/>
    <col min="5" max="5" width="6.75" customWidth="1"/>
    <col min="6" max="6" width="6.625" customWidth="1"/>
    <col min="7" max="7" width="5.875" customWidth="1"/>
    <col min="8" max="8" width="7.5" customWidth="1"/>
    <col min="9" max="9" width="6" customWidth="1"/>
    <col min="10" max="10" width="6.5" customWidth="1"/>
    <col min="11" max="11" width="7" style="58" customWidth="1"/>
    <col min="12" max="12" width="6.375" style="58" customWidth="1"/>
    <col min="13" max="13" width="5.75" style="58" customWidth="1"/>
    <col min="14" max="14" width="6.375" style="58" customWidth="1"/>
    <col min="15" max="15" width="5.625" style="58" customWidth="1"/>
    <col min="16" max="16" width="5.25" style="58" customWidth="1"/>
    <col min="17" max="17" width="4.875" style="58" customWidth="1"/>
    <col min="18" max="18" width="6.375" style="58" customWidth="1"/>
    <col min="19" max="20" width="5" style="58" customWidth="1"/>
    <col min="21" max="21" width="5.125" style="58" customWidth="1"/>
    <col min="22" max="22" width="5.875" style="58" customWidth="1"/>
    <col min="23" max="23" width="5.25" style="58" customWidth="1"/>
  </cols>
  <sheetData>
    <row r="1" ht="18.75" customHeight="1" spans="1:23">
      <c r="A1" s="1"/>
      <c r="B1" s="1"/>
      <c r="C1" s="1"/>
      <c r="D1" s="1"/>
      <c r="E1" s="1"/>
      <c r="F1" s="1"/>
      <c r="G1" s="1"/>
      <c r="H1" s="1"/>
      <c r="I1" s="1"/>
      <c r="J1" s="1"/>
      <c r="K1" s="59"/>
      <c r="L1" s="59"/>
      <c r="M1" s="59"/>
      <c r="N1" s="52"/>
      <c r="O1" s="52"/>
      <c r="P1" s="52"/>
      <c r="Q1" s="52"/>
      <c r="R1" s="52"/>
      <c r="S1" s="52"/>
      <c r="T1" s="52"/>
      <c r="U1" s="52"/>
      <c r="V1" s="52" t="s">
        <v>201</v>
      </c>
      <c r="W1" s="52"/>
    </row>
    <row r="2" ht="45" customHeight="1" spans="1:23">
      <c r="A2" s="3" t="s">
        <v>202</v>
      </c>
      <c r="B2" s="3"/>
      <c r="C2" s="3"/>
      <c r="D2" s="3"/>
      <c r="E2" s="3"/>
      <c r="F2" s="3"/>
      <c r="G2" s="3"/>
      <c r="H2" s="3"/>
      <c r="I2" s="3"/>
      <c r="J2" s="3"/>
      <c r="K2" s="60"/>
      <c r="L2" s="60"/>
      <c r="M2" s="60"/>
      <c r="N2" s="61"/>
      <c r="O2" s="61"/>
      <c r="P2" s="61"/>
      <c r="Q2" s="61"/>
      <c r="R2" s="61"/>
      <c r="S2" s="61"/>
      <c r="T2" s="61"/>
      <c r="U2" s="61"/>
      <c r="V2" s="61"/>
      <c r="W2" s="61"/>
    </row>
    <row r="3" ht="18.75" customHeight="1" spans="1:23">
      <c r="A3" s="4" t="str">
        <f>"单位名称："&amp;"元江哈尼族彝族傣族自治县青少年学生校外活动中心"</f>
        <v>单位名称：元江哈尼族彝族傣族自治县青少年学生校外活动中心</v>
      </c>
      <c r="B3" s="4"/>
      <c r="C3" s="4"/>
      <c r="D3" s="4"/>
      <c r="E3" s="4"/>
      <c r="F3" s="4"/>
      <c r="G3" s="4"/>
      <c r="H3" s="4"/>
      <c r="I3" s="62"/>
      <c r="J3" s="62"/>
      <c r="K3" s="63"/>
      <c r="L3" s="63"/>
      <c r="M3" s="63"/>
      <c r="N3" s="64"/>
      <c r="O3" s="64"/>
      <c r="P3" s="64"/>
      <c r="Q3" s="64"/>
      <c r="R3" s="64"/>
      <c r="S3" s="64"/>
      <c r="T3" s="64"/>
      <c r="U3" s="64"/>
      <c r="V3" s="64" t="s">
        <v>29</v>
      </c>
      <c r="W3" s="64"/>
    </row>
    <row r="4" ht="18.75" customHeight="1" spans="1:23">
      <c r="A4" s="12" t="s">
        <v>203</v>
      </c>
      <c r="B4" s="12" t="s">
        <v>128</v>
      </c>
      <c r="C4" s="12" t="s">
        <v>129</v>
      </c>
      <c r="D4" s="12" t="s">
        <v>204</v>
      </c>
      <c r="E4" s="12" t="s">
        <v>130</v>
      </c>
      <c r="F4" s="12" t="s">
        <v>131</v>
      </c>
      <c r="G4" s="12" t="s">
        <v>205</v>
      </c>
      <c r="H4" s="12" t="s">
        <v>133</v>
      </c>
      <c r="I4" s="53" t="s">
        <v>32</v>
      </c>
      <c r="J4" s="53" t="s">
        <v>206</v>
      </c>
      <c r="K4" s="12"/>
      <c r="L4" s="12"/>
      <c r="M4" s="12"/>
      <c r="N4" s="12" t="s">
        <v>135</v>
      </c>
      <c r="O4" s="12"/>
      <c r="P4" s="12"/>
      <c r="Q4" s="12" t="s">
        <v>38</v>
      </c>
      <c r="R4" s="12" t="s">
        <v>62</v>
      </c>
      <c r="S4" s="12"/>
      <c r="T4" s="12"/>
      <c r="U4" s="12"/>
      <c r="V4" s="12"/>
      <c r="W4" s="12"/>
    </row>
    <row r="5" ht="18.75" customHeight="1" spans="1:23">
      <c r="A5" s="12"/>
      <c r="B5" s="12"/>
      <c r="C5" s="12"/>
      <c r="D5" s="12"/>
      <c r="E5" s="12"/>
      <c r="F5" s="12"/>
      <c r="G5" s="12"/>
      <c r="H5" s="12"/>
      <c r="I5" s="53" t="s">
        <v>136</v>
      </c>
      <c r="J5" s="53" t="s">
        <v>35</v>
      </c>
      <c r="K5" s="12"/>
      <c r="L5" s="12" t="s">
        <v>36</v>
      </c>
      <c r="M5" s="12" t="s">
        <v>37</v>
      </c>
      <c r="N5" s="12" t="s">
        <v>35</v>
      </c>
      <c r="O5" s="12" t="s">
        <v>36</v>
      </c>
      <c r="P5" s="12" t="s">
        <v>37</v>
      </c>
      <c r="Q5" s="12" t="s">
        <v>38</v>
      </c>
      <c r="R5" s="12" t="s">
        <v>34</v>
      </c>
      <c r="S5" s="12" t="s">
        <v>41</v>
      </c>
      <c r="T5" s="12" t="s">
        <v>42</v>
      </c>
      <c r="U5" s="12" t="s">
        <v>43</v>
      </c>
      <c r="V5" s="12" t="s">
        <v>44</v>
      </c>
      <c r="W5" s="12" t="s">
        <v>45</v>
      </c>
    </row>
    <row r="6" ht="19" customHeight="1" spans="1:23">
      <c r="A6" s="12"/>
      <c r="B6" s="12"/>
      <c r="C6" s="12"/>
      <c r="D6" s="12"/>
      <c r="E6" s="12"/>
      <c r="F6" s="12"/>
      <c r="G6" s="12"/>
      <c r="H6" s="12"/>
      <c r="I6" s="53"/>
      <c r="J6" s="53" t="s">
        <v>35</v>
      </c>
      <c r="K6" s="12"/>
      <c r="L6" s="12" t="s">
        <v>36</v>
      </c>
      <c r="M6" s="12" t="s">
        <v>37</v>
      </c>
      <c r="N6" s="12" t="s">
        <v>35</v>
      </c>
      <c r="O6" s="12" t="s">
        <v>36</v>
      </c>
      <c r="P6" s="12" t="s">
        <v>37</v>
      </c>
      <c r="Q6" s="12"/>
      <c r="R6" s="12" t="s">
        <v>34</v>
      </c>
      <c r="S6" s="12" t="s">
        <v>41</v>
      </c>
      <c r="T6" s="12" t="s">
        <v>42</v>
      </c>
      <c r="U6" s="12" t="s">
        <v>43</v>
      </c>
      <c r="V6" s="12" t="s">
        <v>44</v>
      </c>
      <c r="W6" s="12" t="s">
        <v>45</v>
      </c>
    </row>
    <row r="7" ht="25" customHeight="1" spans="1:23">
      <c r="A7" s="12"/>
      <c r="B7" s="12"/>
      <c r="C7" s="12"/>
      <c r="D7" s="12"/>
      <c r="E7" s="12"/>
      <c r="F7" s="12"/>
      <c r="G7" s="12"/>
      <c r="H7" s="12"/>
      <c r="I7" s="53"/>
      <c r="J7" s="53" t="s">
        <v>34</v>
      </c>
      <c r="K7" s="12" t="s">
        <v>207</v>
      </c>
      <c r="L7" s="12"/>
      <c r="M7" s="12"/>
      <c r="N7" s="12"/>
      <c r="O7" s="12"/>
      <c r="P7" s="12"/>
      <c r="Q7" s="12"/>
      <c r="R7" s="12"/>
      <c r="S7" s="12"/>
      <c r="T7" s="12"/>
      <c r="U7" s="12"/>
      <c r="V7" s="12"/>
      <c r="W7" s="12"/>
    </row>
    <row r="8" ht="23" customHeight="1" spans="1:23">
      <c r="A8" s="13" t="s">
        <v>46</v>
      </c>
      <c r="B8" s="13">
        <v>2</v>
      </c>
      <c r="C8" s="13">
        <v>3</v>
      </c>
      <c r="D8" s="13">
        <v>4</v>
      </c>
      <c r="E8" s="13">
        <v>5</v>
      </c>
      <c r="F8" s="13">
        <v>6</v>
      </c>
      <c r="G8" s="13">
        <v>7</v>
      </c>
      <c r="H8" s="13">
        <v>8</v>
      </c>
      <c r="I8" s="13">
        <v>9</v>
      </c>
      <c r="J8" s="13">
        <v>10</v>
      </c>
      <c r="K8" s="65">
        <v>11</v>
      </c>
      <c r="L8" s="65">
        <v>12</v>
      </c>
      <c r="M8" s="65">
        <v>13</v>
      </c>
      <c r="N8" s="65">
        <v>14</v>
      </c>
      <c r="O8" s="65">
        <v>15</v>
      </c>
      <c r="P8" s="65">
        <v>16</v>
      </c>
      <c r="Q8" s="65">
        <v>17</v>
      </c>
      <c r="R8" s="65">
        <v>18</v>
      </c>
      <c r="S8" s="65">
        <v>19</v>
      </c>
      <c r="T8" s="65">
        <v>20</v>
      </c>
      <c r="U8" s="65">
        <v>21</v>
      </c>
      <c r="V8" s="65">
        <v>22</v>
      </c>
      <c r="W8" s="65">
        <v>23</v>
      </c>
    </row>
    <row r="9" ht="24" customHeight="1" spans="1:23">
      <c r="A9" s="8" t="s">
        <v>32</v>
      </c>
      <c r="B9" s="8"/>
      <c r="C9" s="8"/>
      <c r="D9" s="8"/>
      <c r="E9" s="8"/>
      <c r="F9" s="8"/>
      <c r="G9" s="8"/>
      <c r="H9" s="8"/>
      <c r="I9" s="9"/>
      <c r="J9" s="9"/>
      <c r="K9" s="66"/>
      <c r="L9" s="66"/>
      <c r="M9" s="66"/>
      <c r="N9" s="66"/>
      <c r="O9" s="66"/>
      <c r="P9" s="66"/>
      <c r="Q9" s="66"/>
      <c r="R9" s="66"/>
      <c r="S9" s="66"/>
      <c r="T9" s="66"/>
      <c r="U9" s="66"/>
      <c r="V9" s="66"/>
      <c r="W9" s="66"/>
    </row>
    <row r="10" ht="12" customHeight="1"/>
    <row r="11" ht="19" customHeight="1" spans="1:14">
      <c r="A11" t="s">
        <v>208</v>
      </c>
      <c r="N11" s="67"/>
    </row>
    <row r="12" ht="19" customHeight="1" spans="14:14">
      <c r="N12" s="67"/>
    </row>
    <row r="13" ht="19" customHeight="1"/>
    <row r="14" ht="19" customHeight="1"/>
    <row r="15" ht="19" customHeight="1"/>
    <row r="16" ht="19" customHeight="1"/>
    <row r="17" ht="19" customHeight="1"/>
    <row r="18" ht="19" customHeight="1"/>
    <row r="19" ht="19" customHeight="1"/>
    <row r="20" ht="19" customHeight="1"/>
    <row r="21" customHeight="1" spans="9:9">
      <c r="I21" s="11"/>
    </row>
  </sheetData>
  <mergeCells count="30">
    <mergeCell ref="V1:W1"/>
    <mergeCell ref="A2:W2"/>
    <mergeCell ref="A3:H3"/>
    <mergeCell ref="V3:W3"/>
    <mergeCell ref="J4:M4"/>
    <mergeCell ref="N4:P4"/>
    <mergeCell ref="R4:W4"/>
    <mergeCell ref="A9:H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11805555555556" footer="0.511805555555556"/>
  <pageSetup paperSize="1" scale="93"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1"/>
  <sheetViews>
    <sheetView showZeros="0" workbookViewId="0">
      <selection activeCell="J7" sqref="J7"/>
    </sheetView>
  </sheetViews>
  <sheetFormatPr defaultColWidth="8.85" defaultRowHeight="15" customHeight="1"/>
  <cols>
    <col min="1" max="1" width="13.125" customWidth="1"/>
    <col min="2" max="2" width="11.25" customWidth="1"/>
    <col min="3" max="3" width="12.25" customWidth="1"/>
    <col min="4" max="4" width="13" customWidth="1"/>
    <col min="5" max="5" width="12.125" customWidth="1"/>
    <col min="6" max="8" width="10" customWidth="1"/>
    <col min="9" max="9" width="11.625" customWidth="1"/>
    <col min="10" max="10" width="19.75" customWidth="1"/>
  </cols>
  <sheetData>
    <row r="1" customHeight="1" spans="1:10">
      <c r="A1" s="17" t="s">
        <v>209</v>
      </c>
      <c r="B1" s="17"/>
      <c r="C1" s="17"/>
      <c r="D1" s="17"/>
      <c r="E1" s="17"/>
      <c r="F1" s="17"/>
      <c r="G1" s="17"/>
      <c r="H1" s="17"/>
      <c r="I1" s="17"/>
      <c r="J1" s="17"/>
    </row>
    <row r="2" ht="45" customHeight="1" spans="1:10">
      <c r="A2" s="35" t="s">
        <v>210</v>
      </c>
      <c r="B2" s="35"/>
      <c r="C2" s="35"/>
      <c r="D2" s="35"/>
      <c r="E2" s="35"/>
      <c r="F2" s="35"/>
      <c r="G2" s="35"/>
      <c r="H2" s="35"/>
      <c r="I2" s="35"/>
      <c r="J2" s="35"/>
    </row>
    <row r="3" ht="20.25" customHeight="1" spans="1:10">
      <c r="A3" s="16" t="str">
        <f>"单位名称："&amp;"元江哈尼族彝族傣族自治县青少年学生校外活动中心"</f>
        <v>单位名称：元江哈尼族彝族傣族自治县青少年学生校外活动中心</v>
      </c>
      <c r="B3" s="16"/>
      <c r="C3" s="16"/>
      <c r="D3" s="16"/>
      <c r="E3" s="16"/>
      <c r="F3" s="16"/>
      <c r="G3" s="16"/>
      <c r="H3" s="16"/>
      <c r="I3" s="16"/>
      <c r="J3" s="16"/>
    </row>
    <row r="4" ht="20.25" customHeight="1" spans="1:10">
      <c r="A4" s="36" t="s">
        <v>211</v>
      </c>
      <c r="B4" s="36" t="s">
        <v>212</v>
      </c>
      <c r="C4" s="36" t="s">
        <v>213</v>
      </c>
      <c r="D4" s="36" t="s">
        <v>214</v>
      </c>
      <c r="E4" s="36" t="s">
        <v>215</v>
      </c>
      <c r="F4" s="36" t="s">
        <v>216</v>
      </c>
      <c r="G4" s="36" t="s">
        <v>217</v>
      </c>
      <c r="H4" s="36" t="s">
        <v>218</v>
      </c>
      <c r="I4" s="36" t="s">
        <v>219</v>
      </c>
      <c r="J4" s="36" t="s">
        <v>220</v>
      </c>
    </row>
    <row r="5" ht="46.5" customHeight="1" spans="1:10">
      <c r="A5" s="36"/>
      <c r="B5" s="36"/>
      <c r="C5" s="36"/>
      <c r="D5" s="36"/>
      <c r="E5" s="36"/>
      <c r="F5" s="36"/>
      <c r="G5" s="36"/>
      <c r="H5" s="36"/>
      <c r="I5" s="36"/>
      <c r="J5" s="36"/>
    </row>
    <row r="6" ht="19" customHeight="1" spans="1:10">
      <c r="A6" s="37">
        <v>1</v>
      </c>
      <c r="B6" s="37">
        <v>2</v>
      </c>
      <c r="C6" s="37">
        <v>3</v>
      </c>
      <c r="D6" s="37">
        <v>4</v>
      </c>
      <c r="E6" s="37">
        <v>5</v>
      </c>
      <c r="F6" s="37">
        <v>6</v>
      </c>
      <c r="G6" s="37">
        <v>7</v>
      </c>
      <c r="H6" s="37">
        <v>8</v>
      </c>
      <c r="I6" s="37">
        <v>9</v>
      </c>
      <c r="J6" s="37">
        <v>10</v>
      </c>
    </row>
    <row r="7" ht="19" customHeight="1" spans="1:10">
      <c r="A7" s="20"/>
      <c r="B7" s="20"/>
      <c r="C7" s="20"/>
      <c r="D7" s="56"/>
      <c r="E7" s="57"/>
      <c r="F7" s="45"/>
      <c r="G7" s="21"/>
      <c r="H7" s="45"/>
      <c r="I7" s="45"/>
      <c r="J7" s="57"/>
    </row>
    <row r="8" ht="12" customHeight="1"/>
    <row r="9" ht="19" customHeight="1" spans="1:1">
      <c r="A9" t="s">
        <v>221</v>
      </c>
    </row>
    <row r="10" ht="19" customHeight="1"/>
    <row r="11" ht="19" customHeight="1" spans="14:14">
      <c r="N11" s="10"/>
    </row>
    <row r="12" ht="19" customHeight="1" spans="14:14">
      <c r="N12" s="10"/>
    </row>
    <row r="13" ht="19" customHeight="1"/>
    <row r="14" ht="19" customHeight="1"/>
    <row r="15" ht="19" customHeight="1"/>
    <row r="16" ht="19" customHeight="1"/>
    <row r="17" ht="19" customHeight="1"/>
    <row r="18" ht="19" customHeight="1"/>
    <row r="19" ht="19" customHeight="1"/>
    <row r="20" ht="19" customHeight="1"/>
    <row r="21" customHeight="1" spans="9:9">
      <c r="I21" s="11"/>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11805555555556" footer="0.511805555555556"/>
  <pageSetup paperSize="1"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2025-02-12T07:36:00Z</dcterms:created>
  <dcterms:modified xsi:type="dcterms:W3CDTF">2025-02-17T05:27:09Z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A67BA632D7594FDDA66418E8F2562F6F</vt:lpwstr>
  </property>
</Properties>
</file>