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75" tabRatio="9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<sst xmlns="http://schemas.openxmlformats.org/spreadsheetml/2006/main" count="1029" uniqueCount="345">
  <si>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</si>
  <si>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</si>
  <si>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</si>
  <si>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</si>
  <si>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</si>
  <si>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</si>
  <si>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</si>
  <si>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</si>
  <si>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</si>
  <si>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</si>
  <si>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</si>
  <si>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</si>
  <si>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</si>
  <si>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</si>
  <si>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</si>
  <si>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</si>
  <si>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</si>
  <si>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</si>
  <si>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</si>
  <si>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</si>
  <si>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</si>
  <si>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</si>
  <si>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</si>
  <si>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</si>
  <si>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</si>
  <si>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</si>
  <si>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</si>
  <si>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</si>
  <si>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</si>
  <si>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</si>
  <si>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</si>
  <si>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</si>
  <si>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</si>
  <si>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</si>
  <si>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</si>
  <si>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</si>
  <si>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</si>
  <si>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</si>
  <si>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</si>
  <si>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</si>
  <si>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</si>
  <si>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</si>
  <si>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</si>
  <si>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</si>
  <si>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</si>
  <si>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</si>
  <si>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</si>
  <si>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</si>
  <si>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</si>
  <si>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</si>
  <si>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</si>
  <si>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</si>
  <si>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</si>
  <si>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</si>
  <si>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</si>
  <si>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105006</t>
  </si>
  <si>
    <t>元江哈尼族彝族傣族自治县第二中学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</si>
  <si>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</si>
  <si>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</si>
  <si>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</si>
  <si>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</si>
  <si>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</si>
  <si>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</si>
  <si>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</si>
  <si>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</si>
  <si>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</si>
  <si>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</si>
  <si>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</si>
  <si>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</si>
  <si>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</si>
  <si>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</si>
  <si>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</si>
  <si>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</si>
  <si>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</si>
  <si>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</si>
  <si>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</si>
  <si>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</si>
  <si>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</si>
  <si>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</si>
  <si>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</si>
  <si>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</si>
  <si>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</si>
  <si>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</si>
  <si>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</si>
  <si>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</si>
  <si>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</si>
  <si>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</si>
  <si>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</si>
  <si>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</si>
  <si>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</si>
  <si>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</si>
  <si>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</si>
  <si>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</si>
  <si>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</si>
  <si>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</si>
  <si>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</si>
  <si>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</si>
  <si>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</si>
  <si>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</si>
  <si>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</si>
  <si>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</si>
  <si>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</si>
  <si>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</si>
  <si>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</si>
  <si>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</si>
  <si>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</si>
  <si>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</si>
  <si>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</si>
  <si>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</si>
  <si>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</si>
  <si>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</si>
  <si>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</si>
  <si>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</si>
  <si>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</si>
  <si>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</si>
  <si>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</si>
  <si>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</si>
  <si>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</si>
  <si>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</si>
  <si>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</si>
  <si>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</si>
  <si>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</si>
  <si>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</si>
  <si>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</si>
  <si>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</si>
  <si>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</si>
  <si>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备注：元江哈尼族彝族傣族自治县第二中学无一般公共预算“三公”经费支出预算，故一般公共预算“三公”经费支出预算表无数据。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</si>
  <si>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</si>
  <si>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</si>
  <si>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</si>
  <si>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</si>
  <si>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</si>
  <si>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</si>
  <si>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</si>
  <si>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</si>
  <si>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</si>
  <si>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</si>
  <si>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</si>
  <si>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</si>
  <si>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</si>
  <si>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</si>
  <si>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</si>
  <si>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</si>
  <si>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</si>
  <si>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</si>
  <si>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530428210000000016195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</si>
  <si>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</si>
  <si>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</si>
  <si>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</si>
  <si>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</si>
  <si>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</si>
  <si>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</si>
  <si>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</si>
  <si>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</si>
  <si>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</si>
  <si>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530428210000000016196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</si>
  <si>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</si>
  <si>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</si>
  <si>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</si>
  <si>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</si>
  <si>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</si>
  <si>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</si>
  <si>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</si>
  <si>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530428210000000016197</t>
  </si>
  <si>
    <t>30113</t>
  </si>
  <si>
    <t>530428210000000016201</t>
  </si>
  <si>
    <t>工会经费</t>
  </si>
  <si>
    <t>30228</t>
  </si>
  <si>
    <t>530428210000000016202</t>
  </si>
  <si>
    <t>一般公用经费</t>
  </si>
  <si>
    <t>30299</t>
  </si>
  <si>
    <t>其他商品和服务支出</t>
  </si>
  <si>
    <t>530428231100001458595</t>
  </si>
  <si>
    <t>奖励性绩效工资</t>
  </si>
  <si>
    <t>530428231100001458603</t>
  </si>
  <si>
    <t>福利费</t>
  </si>
  <si>
    <t>30229</t>
  </si>
  <si>
    <t>530428231100001458623</t>
  </si>
  <si>
    <t>离退休生活补助</t>
  </si>
  <si>
    <t>30305</t>
  </si>
  <si>
    <t>生活补助</t>
  </si>
  <si>
    <t>530428241100002184104</t>
  </si>
  <si>
    <t>非税成本补助经费</t>
  </si>
  <si>
    <t>30226</t>
  </si>
  <si>
    <t>劳务费</t>
  </si>
  <si>
    <t>530428251100003731855</t>
  </si>
  <si>
    <t>义务教育课后服务费专项资金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</si>
  <si>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</si>
  <si>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</si>
  <si>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</si>
  <si>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</si>
  <si>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</si>
  <si>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</si>
  <si>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</si>
  <si>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</si>
  <si>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</si>
  <si>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城乡义务教育学校补助专项资金</t>
  </si>
  <si>
    <t>312 民生类</t>
  </si>
  <si>
    <t>530428231100001280693</t>
  </si>
  <si>
    <t>30201</t>
  </si>
  <si>
    <t>办公费</t>
  </si>
  <si>
    <t>30308</t>
  </si>
  <si>
    <t>助学金</t>
  </si>
  <si>
    <t>单位自有资金</t>
  </si>
  <si>
    <t>313 事业发展类</t>
  </si>
  <si>
    <t>530428231100001836708</t>
  </si>
  <si>
    <t>30227</t>
  </si>
  <si>
    <t>委托业务费</t>
  </si>
  <si>
    <t>31002</t>
  </si>
  <si>
    <t>办公设备购置</t>
  </si>
  <si>
    <t>39999</t>
  </si>
  <si>
    <t>历年欠拨教育补助专项资金</t>
  </si>
  <si>
    <t>530428251100003800575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</si>
  <si>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</si>
  <si>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</si>
  <si>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</si>
  <si>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</si>
  <si>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</si>
  <si>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</si>
  <si>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</si>
  <si>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</si>
  <si>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</si>
  <si>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</si>
  <si>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</si>
  <si>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</si>
  <si>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贯彻落实义务教育教育支出保障政策，加大对义务教育资助力度，按时、足额下达各种补助专项资金，本着勤俭节约，专款专用的原则，加强全过程预算绩效管理，切实提高财政资金使用效益，在组织预算执行中对照年度绩效目标做好绩效运行监控和绩效评价，确保年度绩效目标如期实现。</t>
  </si>
  <si>
    <t>产出指标</t>
  </si>
  <si>
    <t>数量指标</t>
  </si>
  <si>
    <t>城乡义务教育公用经费补助人数</t>
  </si>
  <si>
    <t>&gt;=</t>
  </si>
  <si>
    <t>2000</t>
  </si>
  <si>
    <t>人</t>
  </si>
  <si>
    <t>定量指标</t>
  </si>
  <si>
    <t>义务教育公用经费补助人数</t>
  </si>
  <si>
    <t>城乡义务教育学生营养改善计划资金补助人数</t>
  </si>
  <si>
    <t>350</t>
  </si>
  <si>
    <t>义务教育家庭经济困难寄宿学生生活补助补助人数</t>
  </si>
  <si>
    <t>200</t>
  </si>
  <si>
    <t>义务教育家庭经济困难非寄宿学生生活补助人数</t>
  </si>
  <si>
    <t>300</t>
  </si>
  <si>
    <t>义务教育随班就读学生生均公用经费补助人数</t>
  </si>
  <si>
    <t>&gt;</t>
  </si>
  <si>
    <t>15</t>
  </si>
  <si>
    <t>质量指标</t>
  </si>
  <si>
    <t>落实各种学生资助政策</t>
  </si>
  <si>
    <t>100</t>
  </si>
  <si>
    <t>%</t>
  </si>
  <si>
    <t>时效指标</t>
  </si>
  <si>
    <t>资助资金发放及时率</t>
  </si>
  <si>
    <t>当年资金到位率</t>
  </si>
  <si>
    <t>效益指标</t>
  </si>
  <si>
    <t>经济效益</t>
  </si>
  <si>
    <t>补助标准达标率</t>
  </si>
  <si>
    <t>社会效益</t>
  </si>
  <si>
    <t>九年义务教育巩固率</t>
  </si>
  <si>
    <t>95</t>
  </si>
  <si>
    <t>教师培训费占比</t>
  </si>
  <si>
    <t>满意度指标</t>
  </si>
  <si>
    <t>服务对象满意度</t>
  </si>
  <si>
    <t>受助对象满意度</t>
  </si>
  <si>
    <t>进一步改善寄宿制学校教学和生活条件，学生生活需求基本得到满足，不断提升教育水平。各项国家资助政策按规定得到落实，满足家庭经济困难学生基本学习生活需要。巩固城乡义务教育经费保障机制，对农村义务教育学生家庭经济困难学生生活补助，改善农村义务教育学生生活条件；建立健全全过程预算管理机制，对照区域绩效目标同步分解绩效目标，强化绩效监控、评价，注重绩效评价结果运用，做好绩效信息公开，提高教育补助经费使用效益。</t>
  </si>
  <si>
    <t>=</t>
  </si>
  <si>
    <t>反映落实各种学生资助政策情况</t>
  </si>
  <si>
    <t>反映资助资金发放及时率</t>
  </si>
  <si>
    <t>定性指标</t>
  </si>
  <si>
    <t>反映当年资金到位率</t>
  </si>
  <si>
    <t>反映补助标准达标率</t>
  </si>
  <si>
    <t>资助人数覆盖率</t>
  </si>
  <si>
    <t>反映资助人数覆盖率</t>
  </si>
  <si>
    <t>反映受益对象满意度</t>
  </si>
  <si>
    <t>贯彻落实义务教育教育支出保障政策，本着勤俭节约，专款专用的原则，加强全过程预算绩效管理，切实提高财政资金使用效益，在组织预算执行中对照年度绩效目标做好绩效运行监控和绩效评价，确保年度绩效目标如期实现。</t>
  </si>
  <si>
    <t>受益学生数</t>
  </si>
  <si>
    <t>2045</t>
  </si>
  <si>
    <t>根据受助学生人数</t>
  </si>
  <si>
    <t>项目质量达标率</t>
  </si>
  <si>
    <t>元</t>
  </si>
  <si>
    <t>反映项目质量达标率</t>
  </si>
  <si>
    <t>85</t>
  </si>
  <si>
    <t>根据当年资金到位情况</t>
  </si>
  <si>
    <t>90</t>
  </si>
  <si>
    <t>反映学校安全建设有利于九年义务教育</t>
  </si>
  <si>
    <t>受益学校师生满意度</t>
  </si>
  <si>
    <t>反映学校师生满意度</t>
  </si>
  <si>
    <t>预算06表</t>
  </si>
  <si>
    <t>2025年部门政府性基金预算支出预算表</t>
  </si>
  <si>
    <t>政府性基金预算支出</t>
  </si>
  <si>
    <t>备注：元江哈尼族彝族傣族自治县第二中学无政府性基金预算支出预算，故政府性基金预算支出预算表无数据。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</si>
  <si>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</si>
  <si>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</si>
  <si>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</si>
  <si>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</si>
  <si>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</si>
  <si>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</si>
  <si>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</si>
  <si>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</si>
  <si>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</si>
  <si>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</si>
  <si>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</si>
  <si>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</si>
  <si>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备注：元江哈尼族彝族傣族自治县第二中学无部门政府采购预算，故部门政府采购预算表无数据。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</si>
  <si>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</si>
  <si>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</si>
  <si>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</si>
  <si>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</si>
  <si>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</si>
  <si>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备注：元江哈尼族彝族傣族自治县第二中学无政府购买服务预算，故政府购买服务预算表无数据。</t>
  </si>
  <si>
    <t>预算09-1表</t>
  </si>
  <si>
    <t>2025年对下转移支付预算表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</si>
  <si>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</si>
  <si>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</si>
  <si>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</si>
  <si>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</si>
  <si>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</si>
  <si>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</si>
  <si>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</si>
  <si>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</si>
  <si>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</si>
  <si>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</si>
  <si>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</si>
  <si>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</si>
  <si>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</si>
  <si>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</si>
  <si>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</si>
  <si>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</si>
  <si>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备注：元江哈尼族彝族傣族自治县第二中学无对下转移支付预算，故对下转移支付预算表无数据。</t>
  </si>
  <si>
    <t>预算09-2表</t>
  </si>
  <si>
    <t>2025年对下转移支付绩效目标表</t>
  </si>
  <si>
    <t>备注：元江哈尼族彝族傣族自治县第二中学无对下转移支付预算，故对下转移支付绩效目标表无数据。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</si>
  <si>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</si>
  <si>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</si>
  <si>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</si>
  <si>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</si>
  <si>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</si>
  <si>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</si>
  <si>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</si>
  <si>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</si>
  <si>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备注：元江哈尼族彝族傣族自治县第二中学无新增资产配置，故新增资产配置表无数据。</t>
  </si>
  <si>
    <t>预算11表</t>
  </si>
  <si>
    <t>2025年上级补助项目支出预算表</t>
  </si>
  <si>
    <t>上级补助</t>
  </si>
  <si>
    <t>备注：元江哈尼族彝族傣族自治县第二中学无上级补助项目支出预算，故上级补助项目支出预算表无数据。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</si>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</sst>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;\-#,##0;;@"/>
    <numFmt numFmtId="179" formatCode="hh:mm:ss"/>
    <numFmt numFmtId="180" formatCode="#,##0.00;\-#,##0.0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80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  <xf numFmtId="179" fontId="2" fillId="0" borderId="1">
      <alignment horizontal="right" vertical="center"/>
    </xf>
    <xf numFmtId="178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54" applyNumberFormat="1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8" fontId="2" fillId="0" borderId="1" xfId="56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78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180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8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2" xfId="0" applyFont="1" applyBorder="1">
      <alignment vertical="top"/>
    </xf>
    <xf numFmtId="49" fontId="2" fillId="0" borderId="1" xfId="53" applyNumberFormat="1" applyFont="1" applyBorder="1">
      <alignment horizontal="left" vertical="center" wrapText="1"/>
    </xf>
    <xf numFmtId="180" fontId="2" fillId="0" borderId="1" xfId="53" applyNumberFormat="1" applyFont="1" applyBorder="1" applyAlignment="1">
      <alignment horizontal="right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180" fontId="2" fillId="0" borderId="1" xfId="0" applyNumberFormat="1" applyFont="1" applyBorder="1" applyAlignment="1">
      <alignment horizontal="left" vertical="center" wrapText="1"/>
    </xf>
    <xf numFmtId="180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80" fontId="2" fillId="0" borderId="1" xfId="54" applyNumberFormat="1" applyFont="1" applyBorder="1">
      <alignment horizontal="righ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180" fontId="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selection activeCell="B25" sqref="B25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"单位名称："&amp;"元江哈尼族彝族傣族自治县第二中学"</f>
        <v>单位名称：元江哈尼族彝族傣族自治县第二中学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65" t="s">
        <v>8</v>
      </c>
      <c r="B7" s="52">
        <v>28267482.56</v>
      </c>
      <c r="C7" s="65" t="str">
        <f>"一"&amp;"、"&amp;"教育支出"</f>
        <v>一、教育支出</v>
      </c>
      <c r="D7" s="52">
        <v>23306456.26</v>
      </c>
    </row>
    <row r="8" ht="22.5" customHeight="1" spans="1:4">
      <c r="A8" s="65" t="s">
        <v>9</v>
      </c>
      <c r="B8" s="52"/>
      <c r="C8" s="65" t="str">
        <f>"二"&amp;"、"&amp;"社会保障和就业支出"</f>
        <v>二、社会保障和就业支出</v>
      </c>
      <c r="D8" s="52">
        <v>3343576.32</v>
      </c>
    </row>
    <row r="9" ht="22.5" customHeight="1" spans="1:4">
      <c r="A9" s="65" t="s">
        <v>10</v>
      </c>
      <c r="B9" s="52"/>
      <c r="C9" s="65" t="str">
        <f>"三"&amp;"、"&amp;"卫生健康支出"</f>
        <v>三、卫生健康支出</v>
      </c>
      <c r="D9" s="52">
        <v>1697061.98</v>
      </c>
    </row>
    <row r="10" ht="22.5" customHeight="1" spans="1:4">
      <c r="A10" s="65" t="s">
        <v>11</v>
      </c>
      <c r="B10" s="52"/>
      <c r="C10" s="65" t="str">
        <f>"四"&amp;"、"&amp;"住房保障支出"</f>
        <v>四、住房保障支出</v>
      </c>
      <c r="D10" s="52">
        <v>2191188</v>
      </c>
    </row>
    <row r="11" ht="22.5" customHeight="1" spans="1:4">
      <c r="A11" s="65" t="s">
        <v>12</v>
      </c>
      <c r="B11" s="52">
        <v>2270800</v>
      </c>
      <c r="C11" s="65"/>
      <c r="D11" s="52"/>
    </row>
    <row r="12" ht="22.5" customHeight="1" spans="1:4">
      <c r="A12" s="65" t="s">
        <v>13</v>
      </c>
      <c r="B12" s="52"/>
      <c r="C12" s="65"/>
      <c r="D12" s="52"/>
    </row>
    <row r="13" ht="22.5" customHeight="1" spans="1:4">
      <c r="A13" s="65" t="s">
        <v>14</v>
      </c>
      <c r="B13" s="52"/>
      <c r="C13" s="65"/>
      <c r="D13" s="52"/>
    </row>
    <row r="14" ht="22.5" customHeight="1" spans="1:4">
      <c r="A14" s="65" t="s">
        <v>15</v>
      </c>
      <c r="B14" s="52"/>
      <c r="C14" s="65"/>
      <c r="D14" s="52"/>
    </row>
    <row r="15" ht="22.5" customHeight="1" spans="1:4">
      <c r="A15" s="66" t="s">
        <v>16</v>
      </c>
      <c r="B15" s="52"/>
      <c r="C15" s="69"/>
      <c r="D15" s="52"/>
    </row>
    <row r="16" ht="22.5" customHeight="1" spans="1:4">
      <c r="A16" s="66" t="s">
        <v>17</v>
      </c>
      <c r="B16" s="52">
        <v>2270800</v>
      </c>
      <c r="C16" s="69"/>
      <c r="D16" s="52"/>
    </row>
    <row r="17" ht="22.5" customHeight="1" spans="1:4">
      <c r="A17" s="66"/>
      <c r="B17" s="52"/>
      <c r="C17" s="69"/>
      <c r="D17" s="52"/>
    </row>
    <row r="18" ht="22.5" customHeight="1" spans="1:4">
      <c r="A18" s="67" t="s">
        <v>18</v>
      </c>
      <c r="B18" s="68">
        <v>30538282.56</v>
      </c>
      <c r="C18" s="69" t="s">
        <v>19</v>
      </c>
      <c r="D18" s="68">
        <v>30538282.56</v>
      </c>
    </row>
    <row r="19" ht="22.5" customHeight="1" spans="1:4">
      <c r="A19" s="76" t="s">
        <v>20</v>
      </c>
      <c r="B19" s="52"/>
      <c r="C19" s="77" t="s">
        <v>21</v>
      </c>
      <c r="D19" s="63"/>
    </row>
    <row r="20" ht="22.5" customHeight="1" spans="1:4">
      <c r="A20" s="66" t="s">
        <v>22</v>
      </c>
      <c r="B20" s="68"/>
      <c r="C20" s="66" t="s">
        <v>22</v>
      </c>
      <c r="D20" s="68"/>
    </row>
    <row r="21" ht="22.5" customHeight="1" spans="1:4">
      <c r="A21" s="66" t="s">
        <v>23</v>
      </c>
      <c r="B21" s="68"/>
      <c r="C21" s="66" t="s">
        <v>24</v>
      </c>
      <c r="D21" s="68"/>
    </row>
    <row r="22" ht="22.5" customHeight="1" spans="1:4">
      <c r="A22" s="67" t="s">
        <v>25</v>
      </c>
      <c r="B22" s="68">
        <v>30538282.56</v>
      </c>
      <c r="C22" s="69" t="s">
        <v>26</v>
      </c>
      <c r="D22" s="68">
        <v>30538282.56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57638888888889" right="0.357638888888889" top="0.409027777777778" bottom="0.409027777777778" header="0.5" footer="0.5"/>
  <pageSetup paperSize="1" scale="93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G17" sqref="G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8" t="s">
        <v>283</v>
      </c>
    </row>
    <row r="2" ht="37.5" customHeight="1" spans="1:6">
      <c r="A2" s="3" t="s">
        <v>284</v>
      </c>
      <c r="B2" s="3"/>
      <c r="C2" s="3"/>
      <c r="D2" s="3"/>
      <c r="E2" s="3"/>
      <c r="F2" s="3"/>
    </row>
    <row r="3" ht="18.75" customHeight="1" spans="1:6">
      <c r="A3" s="39" t="str">
        <f>"单位名称："&amp;"元江哈尼族彝族傣族自治县第二中学"</f>
        <v>单位名称：元江哈尼族彝族傣族自治县第二中学</v>
      </c>
      <c r="B3" s="39"/>
      <c r="C3" s="39"/>
      <c r="D3" s="40"/>
      <c r="E3" s="40"/>
      <c r="F3" s="41" t="s">
        <v>29</v>
      </c>
    </row>
    <row r="4" ht="18.75" customHeight="1" spans="1:6">
      <c r="A4" s="13" t="s">
        <v>129</v>
      </c>
      <c r="B4" s="13" t="s">
        <v>59</v>
      </c>
      <c r="C4" s="13" t="s">
        <v>60</v>
      </c>
      <c r="D4" s="27" t="s">
        <v>285</v>
      </c>
      <c r="E4" s="27"/>
      <c r="F4" s="27"/>
    </row>
    <row r="5" ht="18.75" customHeight="1" spans="1:6">
      <c r="A5" s="13" t="s">
        <v>59</v>
      </c>
      <c r="B5" s="13" t="s">
        <v>59</v>
      </c>
      <c r="C5" s="13" t="s">
        <v>60</v>
      </c>
      <c r="D5" s="27" t="s">
        <v>34</v>
      </c>
      <c r="E5" s="27" t="s">
        <v>63</v>
      </c>
      <c r="F5" s="27" t="s">
        <v>64</v>
      </c>
    </row>
    <row r="6" ht="18.75" customHeight="1" spans="1:6">
      <c r="A6" s="14" t="s">
        <v>46</v>
      </c>
      <c r="B6" s="14"/>
      <c r="C6" s="14" t="s">
        <v>47</v>
      </c>
      <c r="D6" s="14" t="s">
        <v>49</v>
      </c>
      <c r="E6" s="14" t="s">
        <v>50</v>
      </c>
      <c r="F6" s="14" t="s">
        <v>51</v>
      </c>
    </row>
    <row r="7" s="12" customFormat="1" ht="20.25" customHeight="1" spans="1:6">
      <c r="A7" s="16" t="s">
        <v>125</v>
      </c>
      <c r="B7" s="16" t="s">
        <v>125</v>
      </c>
      <c r="C7" s="16" t="s">
        <v>125</v>
      </c>
      <c r="D7" s="17" t="s">
        <v>125</v>
      </c>
      <c r="E7" s="17" t="s">
        <v>125</v>
      </c>
      <c r="F7" s="17" t="s">
        <v>125</v>
      </c>
    </row>
    <row r="9" customHeight="1" spans="1:1">
      <c r="A9" t="s">
        <v>286</v>
      </c>
    </row>
  </sheetData>
  <mergeCells count="6">
    <mergeCell ref="A2:F2"/>
    <mergeCell ref="A3:C3"/>
    <mergeCell ref="D4:F4"/>
    <mergeCell ref="A4:A5"/>
    <mergeCell ref="B4:B5"/>
    <mergeCell ref="C4:C5"/>
  </mergeCells>
  <pageMargins left="0.357638888888889" right="0.357638888888889" top="0.409027777777778" bottom="0.409027777777778" header="0.5" footer="0.5"/>
  <pageSetup paperSize="1" scale="96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I24" sqref="I24"/>
    </sheetView>
  </sheetViews>
  <sheetFormatPr defaultColWidth="8.85" defaultRowHeight="15" customHeight="1"/>
  <cols>
    <col min="1" max="1" width="15.875" customWidth="1"/>
    <col min="2" max="2" width="14.75" customWidth="1"/>
    <col min="3" max="3" width="17.875" customWidth="1"/>
    <col min="4" max="4" width="11.4166666666667" customWidth="1"/>
    <col min="5" max="5" width="11" customWidth="1"/>
    <col min="6" max="6" width="14" customWidth="1"/>
    <col min="7" max="7" width="12" customWidth="1"/>
    <col min="8" max="11" width="16.4166666666667" customWidth="1"/>
    <col min="12" max="16" width="16.2833333333333" customWidth="1"/>
    <col min="17" max="17" width="13.75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287</v>
      </c>
    </row>
    <row r="2" ht="45" customHeight="1" spans="1:17">
      <c r="A2" s="28" t="s">
        <v>288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6"/>
      <c r="O2" s="36"/>
      <c r="P2" s="36"/>
      <c r="Q2" s="36"/>
    </row>
    <row r="3" ht="20.25" customHeight="1" spans="1:17">
      <c r="A3" s="18" t="str">
        <f>"单位名称："&amp;"元江哈尼族彝族傣族自治县第二中学"</f>
        <v>单位名称：元江哈尼族彝族傣族自治县第二中学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289</v>
      </c>
      <c r="B4" s="21" t="s">
        <v>290</v>
      </c>
      <c r="C4" s="21" t="s">
        <v>291</v>
      </c>
      <c r="D4" s="21" t="s">
        <v>292</v>
      </c>
      <c r="E4" s="21" t="s">
        <v>293</v>
      </c>
      <c r="F4" s="21" t="s">
        <v>294</v>
      </c>
      <c r="G4" s="21" t="s">
        <v>136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295</v>
      </c>
      <c r="B5" s="21" t="s">
        <v>290</v>
      </c>
      <c r="C5" s="21" t="s">
        <v>291</v>
      </c>
      <c r="D5" s="21" t="s">
        <v>292</v>
      </c>
      <c r="E5" s="21" t="s">
        <v>293</v>
      </c>
      <c r="F5" s="21" t="s">
        <v>294</v>
      </c>
      <c r="G5" s="21" t="s">
        <v>32</v>
      </c>
      <c r="H5" s="21" t="s">
        <v>35</v>
      </c>
      <c r="I5" s="21" t="s">
        <v>296</v>
      </c>
      <c r="J5" s="21" t="s">
        <v>297</v>
      </c>
      <c r="K5" s="21" t="s">
        <v>38</v>
      </c>
      <c r="L5" s="21" t="s">
        <v>298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7" t="s">
        <v>43</v>
      </c>
      <c r="P6" s="37" t="s">
        <v>44</v>
      </c>
      <c r="Q6" s="37" t="s">
        <v>45</v>
      </c>
    </row>
    <row r="7" ht="29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s="12" customFormat="1" ht="29" customHeight="1" spans="1:17">
      <c r="A8" s="34" t="s">
        <v>125</v>
      </c>
      <c r="B8" s="22" t="s">
        <v>125</v>
      </c>
      <c r="C8" s="22" t="s">
        <v>125</v>
      </c>
      <c r="D8" s="35" t="s">
        <v>125</v>
      </c>
      <c r="E8" s="35" t="s">
        <v>125</v>
      </c>
      <c r="F8" s="35" t="s">
        <v>125</v>
      </c>
      <c r="G8" s="35" t="s">
        <v>125</v>
      </c>
      <c r="H8" s="35" t="s">
        <v>125</v>
      </c>
      <c r="I8" s="35" t="s">
        <v>125</v>
      </c>
      <c r="J8" s="31" t="s">
        <v>125</v>
      </c>
      <c r="K8" s="31" t="s">
        <v>125</v>
      </c>
      <c r="L8" s="35" t="s">
        <v>125</v>
      </c>
      <c r="M8" s="35" t="s">
        <v>125</v>
      </c>
      <c r="N8" s="35" t="s">
        <v>125</v>
      </c>
      <c r="O8" s="35" t="s">
        <v>125</v>
      </c>
      <c r="P8" s="35" t="s">
        <v>125</v>
      </c>
      <c r="Q8" s="35" t="s">
        <v>125</v>
      </c>
    </row>
    <row r="10" customHeight="1" spans="1:1">
      <c r="A10" t="s">
        <v>299</v>
      </c>
    </row>
  </sheetData>
  <mergeCells count="16">
    <mergeCell ref="A1:M1"/>
    <mergeCell ref="A2:Q2"/>
    <mergeCell ref="A3:M3"/>
    <mergeCell ref="G4:Q4"/>
    <mergeCell ref="L5:Q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357638888888889" right="0.357638888888889" top="0.409027777777778" bottom="0.409027777777778" header="0.5" footer="0.5"/>
  <pageSetup paperSize="1" scale="52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K17" sqref="K17"/>
    </sheetView>
  </sheetViews>
  <sheetFormatPr defaultColWidth="8.85" defaultRowHeight="15" customHeight="1"/>
  <cols>
    <col min="1" max="1" width="16.375" customWidth="1"/>
    <col min="2" max="2" width="18.125" customWidth="1"/>
    <col min="3" max="3" width="20.5" customWidth="1"/>
    <col min="4" max="4" width="13.375" customWidth="1"/>
    <col min="5" max="8" width="16.4166666666667" customWidth="1"/>
    <col min="9" max="9" width="13.75" customWidth="1"/>
    <col min="10" max="10" width="11.125" customWidth="1"/>
    <col min="11" max="13" width="16.2833333333333" customWidth="1"/>
    <col min="14" max="14" width="15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300</v>
      </c>
    </row>
    <row r="2" ht="45" customHeight="1" spans="1:14">
      <c r="A2" s="28" t="s">
        <v>301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0.25" customHeight="1" spans="1:14">
      <c r="A3" s="18" t="str">
        <f>"单位名称："&amp;"元江哈尼族彝族傣族自治县第二中学"</f>
        <v>单位名称：元江哈尼族彝族傣族自治县第二中学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29" t="s">
        <v>289</v>
      </c>
      <c r="B4" s="29" t="s">
        <v>302</v>
      </c>
      <c r="C4" s="29" t="s">
        <v>303</v>
      </c>
      <c r="D4" s="29" t="s">
        <v>136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23.4" customHeight="1" spans="1:14">
      <c r="A5" s="29" t="s">
        <v>295</v>
      </c>
      <c r="B5" s="29"/>
      <c r="C5" s="29" t="s">
        <v>304</v>
      </c>
      <c r="D5" s="29" t="s">
        <v>32</v>
      </c>
      <c r="E5" s="29" t="s">
        <v>35</v>
      </c>
      <c r="F5" s="29" t="s">
        <v>296</v>
      </c>
      <c r="G5" s="29" t="s">
        <v>297</v>
      </c>
      <c r="H5" s="29" t="s">
        <v>38</v>
      </c>
      <c r="I5" s="29" t="s">
        <v>298</v>
      </c>
      <c r="J5" s="29"/>
      <c r="K5" s="29"/>
      <c r="L5" s="29"/>
      <c r="M5" s="29"/>
      <c r="N5" s="29"/>
    </row>
    <row r="6" ht="28.6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s="12" customFormat="1" ht="20.25" customHeight="1" spans="1:14">
      <c r="A8" s="22" t="s">
        <v>125</v>
      </c>
      <c r="B8" s="22" t="s">
        <v>125</v>
      </c>
      <c r="C8" s="22" t="s">
        <v>125</v>
      </c>
      <c r="D8" s="31" t="s">
        <v>125</v>
      </c>
      <c r="E8" s="31" t="s">
        <v>125</v>
      </c>
      <c r="F8" s="31" t="s">
        <v>125</v>
      </c>
      <c r="G8" s="31" t="s">
        <v>125</v>
      </c>
      <c r="H8" s="31" t="s">
        <v>125</v>
      </c>
      <c r="I8" s="31" t="s">
        <v>125</v>
      </c>
      <c r="J8" s="31" t="s">
        <v>125</v>
      </c>
      <c r="K8" s="31" t="s">
        <v>125</v>
      </c>
      <c r="L8" s="31" t="s">
        <v>125</v>
      </c>
      <c r="M8" s="31" t="s">
        <v>125</v>
      </c>
      <c r="N8" s="31" t="s">
        <v>125</v>
      </c>
    </row>
    <row r="10" customHeight="1" spans="1:1">
      <c r="A10" t="s">
        <v>305</v>
      </c>
    </row>
  </sheetData>
  <mergeCells count="13">
    <mergeCell ref="A1:I1"/>
    <mergeCell ref="A2:N2"/>
    <mergeCell ref="A3:H3"/>
    <mergeCell ref="D4:N4"/>
    <mergeCell ref="I5:N5"/>
    <mergeCell ref="A4:A6"/>
    <mergeCell ref="B4:B6"/>
    <mergeCell ref="C4:C6"/>
    <mergeCell ref="D5:D6"/>
    <mergeCell ref="E5:E6"/>
    <mergeCell ref="F5:F6"/>
    <mergeCell ref="G5:G6"/>
    <mergeCell ref="H5:H6"/>
  </mergeCells>
  <pageMargins left="0.357638888888889" right="0.357638888888889" top="0.409027777777778" bottom="0.409027777777778" header="0.5" footer="0.5"/>
  <pageSetup paperSize="1" scale="60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showZeros="0" workbookViewId="0">
      <selection activeCell="G19" sqref="G19"/>
    </sheetView>
  </sheetViews>
  <sheetFormatPr defaultColWidth="8.85" defaultRowHeight="15" customHeight="1"/>
  <cols>
    <col min="1" max="1" width="22.125" customWidth="1"/>
    <col min="2" max="2" width="14.25" customWidth="1"/>
    <col min="3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306</v>
      </c>
    </row>
    <row r="2" ht="45.15" customHeight="1" spans="1:14">
      <c r="A2" s="23" t="s">
        <v>307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8.75" customHeight="1" spans="1:14">
      <c r="A3" s="18" t="str">
        <f>"单位名称："&amp;"元江哈尼族彝族傣族自治县第二中学"</f>
        <v>单位名称：元江哈尼族彝族傣族自治县第二中学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29</v>
      </c>
    </row>
    <row r="4" ht="22.5" customHeight="1" spans="1:14">
      <c r="A4" s="26" t="s">
        <v>308</v>
      </c>
      <c r="B4" s="26" t="s">
        <v>136</v>
      </c>
      <c r="C4" s="26"/>
      <c r="D4" s="26"/>
      <c r="E4" s="26" t="s">
        <v>309</v>
      </c>
      <c r="F4" s="26"/>
      <c r="G4" s="26"/>
      <c r="H4" s="26"/>
      <c r="I4" s="26"/>
      <c r="J4" s="26"/>
      <c r="K4" s="26"/>
      <c r="L4" s="26"/>
      <c r="M4" s="26"/>
      <c r="N4" s="26"/>
    </row>
    <row r="5" ht="22.5" customHeight="1" spans="1:14">
      <c r="A5" s="26"/>
      <c r="B5" s="26" t="s">
        <v>32</v>
      </c>
      <c r="C5" s="26" t="s">
        <v>35</v>
      </c>
      <c r="D5" s="26" t="s">
        <v>296</v>
      </c>
      <c r="E5" s="27" t="s">
        <v>310</v>
      </c>
      <c r="F5" s="27" t="s">
        <v>311</v>
      </c>
      <c r="G5" s="27" t="s">
        <v>312</v>
      </c>
      <c r="H5" s="27" t="s">
        <v>313</v>
      </c>
      <c r="I5" s="27" t="s">
        <v>314</v>
      </c>
      <c r="J5" s="27" t="s">
        <v>315</v>
      </c>
      <c r="K5" s="27" t="s">
        <v>316</v>
      </c>
      <c r="L5" s="27" t="s">
        <v>317</v>
      </c>
      <c r="M5" s="27" t="s">
        <v>318</v>
      </c>
      <c r="N5" s="27" t="s">
        <v>319</v>
      </c>
    </row>
    <row r="6" ht="18.75" customHeight="1" spans="1:14">
      <c r="A6" s="26" t="s">
        <v>46</v>
      </c>
      <c r="B6" s="26" t="s">
        <v>47</v>
      </c>
      <c r="C6" s="26" t="s">
        <v>48</v>
      </c>
      <c r="D6" s="26" t="s">
        <v>49</v>
      </c>
      <c r="E6" s="26" t="s">
        <v>50</v>
      </c>
      <c r="F6" s="26" t="s">
        <v>51</v>
      </c>
      <c r="G6" s="26" t="s">
        <v>52</v>
      </c>
      <c r="H6" s="26" t="s">
        <v>53</v>
      </c>
      <c r="I6" s="26" t="s">
        <v>54</v>
      </c>
      <c r="J6" s="26" t="s">
        <v>70</v>
      </c>
      <c r="K6" s="26" t="s">
        <v>320</v>
      </c>
      <c r="L6" s="26" t="s">
        <v>321</v>
      </c>
      <c r="M6" s="26" t="s">
        <v>322</v>
      </c>
      <c r="N6" s="26" t="s">
        <v>323</v>
      </c>
    </row>
    <row r="7" s="12" customFormat="1" ht="18.75" customHeight="1" spans="1:14">
      <c r="A7" s="22" t="s">
        <v>125</v>
      </c>
      <c r="B7" s="22" t="s">
        <v>125</v>
      </c>
      <c r="C7" s="22" t="s">
        <v>125</v>
      </c>
      <c r="D7" s="22" t="s">
        <v>125</v>
      </c>
      <c r="E7" s="22" t="s">
        <v>125</v>
      </c>
      <c r="F7" s="22" t="s">
        <v>125</v>
      </c>
      <c r="G7" s="22" t="s">
        <v>125</v>
      </c>
      <c r="H7" s="22" t="s">
        <v>125</v>
      </c>
      <c r="I7" s="22" t="s">
        <v>125</v>
      </c>
      <c r="J7" s="22" t="s">
        <v>125</v>
      </c>
      <c r="K7" s="22" t="s">
        <v>125</v>
      </c>
      <c r="L7" s="22" t="s">
        <v>125</v>
      </c>
      <c r="M7" s="22" t="s">
        <v>125</v>
      </c>
      <c r="N7" s="22" t="s">
        <v>125</v>
      </c>
    </row>
    <row r="9" customHeight="1" spans="1:1">
      <c r="A9" t="s">
        <v>324</v>
      </c>
    </row>
  </sheetData>
  <mergeCells count="5">
    <mergeCell ref="A2:N2"/>
    <mergeCell ref="A3:C3"/>
    <mergeCell ref="B4:D4"/>
    <mergeCell ref="E4:N4"/>
    <mergeCell ref="A4:A5"/>
  </mergeCells>
  <pageMargins left="0.357638888888889" right="0.357638888888889" top="0.409027777777778" bottom="0.409027777777778" header="0.5" footer="0.5"/>
  <pageSetup paperSize="1" scale="55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L4" sqref="L4"/>
    </sheetView>
  </sheetViews>
  <sheetFormatPr defaultColWidth="8.85" defaultRowHeight="15" customHeight="1" outlineLevelRow="7"/>
  <cols>
    <col min="1" max="2" width="19.75" customWidth="1"/>
    <col min="3" max="3" width="19.125" customWidth="1"/>
    <col min="4" max="4" width="19.5" customWidth="1"/>
    <col min="5" max="5" width="19.25" customWidth="1"/>
    <col min="6" max="6" width="19.625" customWidth="1"/>
    <col min="7" max="7" width="18.25" customWidth="1"/>
    <col min="8" max="9" width="17.875" customWidth="1"/>
    <col min="10" max="10" width="22.62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325</v>
      </c>
    </row>
    <row r="2" ht="52.05" customHeight="1" spans="1:10">
      <c r="A2" s="23" t="s">
        <v>326</v>
      </c>
      <c r="B2" s="24"/>
      <c r="C2" s="24"/>
      <c r="D2" s="24"/>
      <c r="E2" s="24"/>
      <c r="F2" s="24"/>
      <c r="G2" s="24"/>
      <c r="H2" s="24"/>
      <c r="I2" s="24"/>
      <c r="J2" s="24"/>
    </row>
    <row r="3" ht="21.3" customHeight="1" spans="1:10">
      <c r="A3" s="18" t="str">
        <f>"单位名称："&amp;"元江哈尼族彝族傣族自治县第二中学"</f>
        <v>单位名称：元江哈尼族彝族傣族自治县第二中学</v>
      </c>
      <c r="B3" s="18"/>
      <c r="C3" s="18"/>
      <c r="D3" s="25"/>
      <c r="E3" s="25"/>
      <c r="F3" s="25"/>
      <c r="G3" s="25"/>
      <c r="H3" s="25"/>
      <c r="I3" s="25"/>
      <c r="J3" s="25"/>
    </row>
    <row r="4" ht="27.15" customHeight="1" spans="1:10">
      <c r="A4" s="21" t="s">
        <v>215</v>
      </c>
      <c r="B4" s="21" t="s">
        <v>216</v>
      </c>
      <c r="C4" s="21" t="s">
        <v>217</v>
      </c>
      <c r="D4" s="21" t="s">
        <v>218</v>
      </c>
      <c r="E4" s="21" t="s">
        <v>219</v>
      </c>
      <c r="F4" s="21" t="s">
        <v>220</v>
      </c>
      <c r="G4" s="21" t="s">
        <v>221</v>
      </c>
      <c r="H4" s="21" t="s">
        <v>222</v>
      </c>
      <c r="I4" s="21" t="s">
        <v>223</v>
      </c>
      <c r="J4" s="21" t="s">
        <v>224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s="12" customFormat="1" ht="18.75" customHeight="1" spans="1:10">
      <c r="A6" s="22" t="s">
        <v>125</v>
      </c>
      <c r="B6" s="22" t="s">
        <v>125</v>
      </c>
      <c r="C6" s="22" t="s">
        <v>125</v>
      </c>
      <c r="D6" s="22" t="s">
        <v>125</v>
      </c>
      <c r="E6" s="22" t="s">
        <v>125</v>
      </c>
      <c r="F6" s="22" t="s">
        <v>125</v>
      </c>
      <c r="G6" s="22" t="s">
        <v>125</v>
      </c>
      <c r="H6" s="22" t="s">
        <v>125</v>
      </c>
      <c r="I6" s="22" t="s">
        <v>125</v>
      </c>
      <c r="J6" s="22" t="s">
        <v>125</v>
      </c>
    </row>
    <row r="8" customHeight="1" spans="1:1">
      <c r="A8" t="s">
        <v>327</v>
      </c>
    </row>
  </sheetData>
  <mergeCells count="2">
    <mergeCell ref="A2:J2"/>
    <mergeCell ref="A3:C3"/>
  </mergeCells>
  <pageMargins left="0.357638888888889" right="0.357638888888889" top="0.409027777777778" bottom="0.409027777777778" header="0.5" footer="0.5"/>
  <pageSetup paperSize="1" scale="69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J5" sqref="J5"/>
    </sheetView>
  </sheetViews>
  <sheetFormatPr defaultColWidth="8.85" defaultRowHeight="15" customHeight="1" outlineLevelCol="7"/>
  <cols>
    <col min="1" max="1" width="14.625" customWidth="1"/>
    <col min="2" max="2" width="21.625" customWidth="1"/>
    <col min="3" max="3" width="24.625" customWidth="1"/>
    <col min="4" max="5" width="19.75" customWidth="1"/>
    <col min="6" max="6" width="21.5" customWidth="1"/>
    <col min="7" max="7" width="23.375" customWidth="1"/>
    <col min="8" max="8" width="22.62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328</v>
      </c>
    </row>
    <row r="2" ht="41.4" customHeight="1" spans="1:8">
      <c r="A2" s="20" t="s">
        <v>329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"单位名称："&amp;"元江哈尼族彝族傣族自治县第二中学"</f>
        <v>单位名称：元江哈尼族彝族傣族自治县第二中学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129</v>
      </c>
      <c r="B4" s="21" t="s">
        <v>330</v>
      </c>
      <c r="C4" s="21" t="s">
        <v>331</v>
      </c>
      <c r="D4" s="21" t="s">
        <v>332</v>
      </c>
      <c r="E4" s="21" t="s">
        <v>292</v>
      </c>
      <c r="F4" s="21" t="s">
        <v>333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293</v>
      </c>
      <c r="G5" s="21" t="s">
        <v>334</v>
      </c>
      <c r="H5" s="21" t="s">
        <v>335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s="12" customFormat="1" ht="18.75" customHeight="1" spans="1:8">
      <c r="A7" s="22" t="s">
        <v>125</v>
      </c>
      <c r="B7" s="22" t="s">
        <v>125</v>
      </c>
      <c r="C7" s="22" t="s">
        <v>125</v>
      </c>
      <c r="D7" s="22" t="s">
        <v>125</v>
      </c>
      <c r="E7" s="22" t="s">
        <v>125</v>
      </c>
      <c r="F7" s="22" t="s">
        <v>125</v>
      </c>
      <c r="G7" s="17" t="s">
        <v>125</v>
      </c>
      <c r="H7" s="17" t="s">
        <v>125</v>
      </c>
    </row>
    <row r="9" customHeight="1" spans="1:1">
      <c r="A9" t="s">
        <v>336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57638888888889" right="0.357638888888889" top="0.409027777777778" bottom="0.409027777777778" header="0.5" footer="0.5"/>
  <pageSetup paperSize="1" scale="79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H27" sqref="H27"/>
    </sheetView>
  </sheetViews>
  <sheetFormatPr defaultColWidth="8.85" defaultRowHeight="15" customHeight="1"/>
  <cols>
    <col min="1" max="1" width="12.5" customWidth="1"/>
    <col min="2" max="2" width="15" customWidth="1"/>
    <col min="3" max="3" width="15.125" customWidth="1"/>
    <col min="4" max="4" width="14.5" customWidth="1"/>
    <col min="5" max="5" width="18.75" customWidth="1"/>
    <col min="6" max="6" width="17.1416666666667" customWidth="1"/>
    <col min="7" max="7" width="19.2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337</v>
      </c>
    </row>
    <row r="2" ht="45" customHeight="1" spans="1:11">
      <c r="A2" s="3" t="s">
        <v>338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"单位名称："&amp;"元江哈尼族彝族傣族自治县第二中学"</f>
        <v>单位名称：元江哈尼族彝族傣族自治县第二中学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3" t="s">
        <v>191</v>
      </c>
      <c r="B4" s="13" t="s">
        <v>131</v>
      </c>
      <c r="C4" s="13" t="s">
        <v>192</v>
      </c>
      <c r="D4" s="13" t="s">
        <v>132</v>
      </c>
      <c r="E4" s="13" t="s">
        <v>133</v>
      </c>
      <c r="F4" s="13" t="s">
        <v>193</v>
      </c>
      <c r="G4" s="13" t="s">
        <v>135</v>
      </c>
      <c r="H4" s="13" t="s">
        <v>32</v>
      </c>
      <c r="I4" s="13" t="s">
        <v>339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35</v>
      </c>
      <c r="J5" s="13" t="s">
        <v>36</v>
      </c>
      <c r="K5" s="13" t="s">
        <v>37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46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="12" customFormat="1" ht="20.25" customHeight="1" spans="1:11">
      <c r="A8" s="15" t="s">
        <v>125</v>
      </c>
      <c r="B8" s="16" t="s">
        <v>125</v>
      </c>
      <c r="C8" s="15" t="s">
        <v>125</v>
      </c>
      <c r="D8" s="15" t="s">
        <v>125</v>
      </c>
      <c r="E8" s="15" t="s">
        <v>125</v>
      </c>
      <c r="F8" s="15" t="s">
        <v>125</v>
      </c>
      <c r="G8" s="15" t="s">
        <v>125</v>
      </c>
      <c r="H8" s="17" t="s">
        <v>125</v>
      </c>
      <c r="I8" s="17" t="s">
        <v>125</v>
      </c>
      <c r="J8" s="17" t="s">
        <v>125</v>
      </c>
      <c r="K8" s="17" t="s">
        <v>125</v>
      </c>
    </row>
    <row r="10" customHeight="1" spans="1:1">
      <c r="A10" t="s">
        <v>340</v>
      </c>
    </row>
  </sheetData>
  <mergeCells count="14">
    <mergeCell ref="A2:K2"/>
    <mergeCell ref="A3:G3"/>
    <mergeCell ref="I4:K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357638888888889" right="0.357638888888889" top="0.409027777777778" bottom="0.409027777777778" header="0.5" footer="0.5"/>
  <pageSetup paperSize="1" scale="79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F27" sqref="F27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341</v>
      </c>
    </row>
    <row r="2" ht="45" customHeight="1" spans="1:7">
      <c r="A2" s="3" t="s">
        <v>342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"单位名称："&amp;"元江哈尼族彝族傣族自治县第二中学"</f>
        <v>单位名称：元江哈尼族彝族傣族自治县第二中学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192</v>
      </c>
      <c r="B4" s="6" t="s">
        <v>191</v>
      </c>
      <c r="C4" s="6" t="s">
        <v>131</v>
      </c>
      <c r="D4" s="6" t="s">
        <v>343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2025</v>
      </c>
      <c r="F5" s="6">
        <v>2026</v>
      </c>
      <c r="G5" s="6">
        <v>2027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197</v>
      </c>
      <c r="C8" s="9" t="s">
        <v>196</v>
      </c>
      <c r="D8" s="8" t="s">
        <v>344</v>
      </c>
      <c r="E8" s="10">
        <v>122940</v>
      </c>
      <c r="F8" s="10">
        <v>150000</v>
      </c>
      <c r="G8" s="10"/>
    </row>
    <row r="9" ht="20.25" customHeight="1" spans="1:7">
      <c r="A9" s="8" t="s">
        <v>56</v>
      </c>
      <c r="B9" s="8" t="s">
        <v>204</v>
      </c>
      <c r="C9" s="9" t="s">
        <v>203</v>
      </c>
      <c r="D9" s="8" t="s">
        <v>344</v>
      </c>
      <c r="E9" s="10"/>
      <c r="F9" s="10"/>
      <c r="G9" s="10"/>
    </row>
    <row r="10" ht="20.25" customHeight="1" spans="1:7">
      <c r="A10" s="8" t="s">
        <v>56</v>
      </c>
      <c r="B10" s="8" t="s">
        <v>204</v>
      </c>
      <c r="C10" s="9" t="s">
        <v>211</v>
      </c>
      <c r="D10" s="8" t="s">
        <v>344</v>
      </c>
      <c r="E10" s="10">
        <v>693563</v>
      </c>
      <c r="F10" s="10"/>
      <c r="G10" s="10"/>
    </row>
    <row r="11" ht="20.25" customHeight="1" spans="1:7">
      <c r="A11" s="11" t="s">
        <v>32</v>
      </c>
      <c r="B11" s="11"/>
      <c r="C11" s="11"/>
      <c r="D11" s="11"/>
      <c r="E11" s="10">
        <v>816503</v>
      </c>
      <c r="F11" s="10">
        <v>150000</v>
      </c>
      <c r="G11" s="10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357638888888889" right="0.357638888888889" top="0.409027777777778" bottom="0.409027777777778" header="0.5" footer="0.5"/>
  <pageSetup paperSize="1" scale="80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G16" sqref="G16"/>
    </sheetView>
  </sheetViews>
  <sheetFormatPr defaultColWidth="8.85" defaultRowHeight="15" customHeight="1"/>
  <cols>
    <col min="1" max="1" width="17.625" customWidth="1"/>
    <col min="2" max="2" width="28.375" customWidth="1"/>
    <col min="3" max="3" width="16.5" customWidth="1"/>
    <col min="4" max="8" width="17.1416666666667" customWidth="1"/>
    <col min="9" max="9" width="15.5" customWidth="1"/>
    <col min="10" max="10" width="14.375" customWidth="1"/>
    <col min="11" max="11" width="15.625" customWidth="1"/>
    <col min="12" max="14" width="17.1416666666667" customWidth="1"/>
    <col min="15" max="15" width="11.875" customWidth="1"/>
    <col min="16" max="16" width="15.125" customWidth="1"/>
    <col min="17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"单位名称："&amp;"元江哈尼族彝族傣族自治县第二中学"</f>
        <v>单位名称：元江哈尼族彝族傣族自治县第二中学</v>
      </c>
      <c r="B3" s="4"/>
      <c r="C3" s="4"/>
      <c r="D3" s="4"/>
      <c r="E3" s="49"/>
      <c r="F3" s="49"/>
      <c r="G3" s="49"/>
      <c r="H3" s="4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3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3"/>
      <c r="K4" s="73"/>
      <c r="L4" s="73"/>
      <c r="M4" s="73"/>
      <c r="N4" s="73"/>
      <c r="O4" s="70" t="s">
        <v>20</v>
      </c>
      <c r="P4" s="70"/>
      <c r="Q4" s="70"/>
      <c r="R4" s="70"/>
      <c r="S4" s="70"/>
    </row>
    <row r="5" ht="18.75" customHeight="1" spans="1:19">
      <c r="A5" s="13"/>
      <c r="B5" s="70"/>
      <c r="C5" s="70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4" t="s">
        <v>39</v>
      </c>
      <c r="J5" s="75"/>
      <c r="K5" s="75"/>
      <c r="L5" s="75"/>
      <c r="M5" s="75"/>
      <c r="N5" s="75"/>
      <c r="O5" s="74" t="s">
        <v>34</v>
      </c>
      <c r="P5" s="74" t="s">
        <v>35</v>
      </c>
      <c r="Q5" s="74" t="s">
        <v>36</v>
      </c>
      <c r="R5" s="74" t="s">
        <v>37</v>
      </c>
      <c r="S5" s="71" t="s">
        <v>40</v>
      </c>
    </row>
    <row r="6" ht="18.75" customHeight="1" spans="1:19">
      <c r="A6" s="13"/>
      <c r="B6" s="70"/>
      <c r="C6" s="70"/>
      <c r="D6" s="71"/>
      <c r="E6" s="71"/>
      <c r="F6" s="71"/>
      <c r="G6" s="71"/>
      <c r="H6" s="71"/>
      <c r="I6" s="74" t="s">
        <v>34</v>
      </c>
      <c r="J6" s="74" t="s">
        <v>41</v>
      </c>
      <c r="K6" s="74" t="s">
        <v>42</v>
      </c>
      <c r="L6" s="74" t="s">
        <v>43</v>
      </c>
      <c r="M6" s="74" t="s">
        <v>44</v>
      </c>
      <c r="N6" s="74" t="s">
        <v>45</v>
      </c>
      <c r="O6" s="74"/>
      <c r="P6" s="74"/>
      <c r="Q6" s="74"/>
      <c r="R6" s="74"/>
      <c r="S6" s="71"/>
    </row>
    <row r="7" ht="32" customHeight="1" spans="1:19">
      <c r="A7" s="72" t="s">
        <v>46</v>
      </c>
      <c r="B7" s="14" t="s">
        <v>47</v>
      </c>
      <c r="C7" s="14" t="s">
        <v>48</v>
      </c>
      <c r="D7" s="14" t="s">
        <v>49</v>
      </c>
      <c r="E7" s="72" t="s">
        <v>50</v>
      </c>
      <c r="F7" s="14" t="s">
        <v>51</v>
      </c>
      <c r="G7" s="14" t="s">
        <v>52</v>
      </c>
      <c r="H7" s="72" t="s">
        <v>53</v>
      </c>
      <c r="I7" s="14" t="s">
        <v>54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ht="32" customHeight="1" spans="1:19">
      <c r="A8" s="60" t="s">
        <v>55</v>
      </c>
      <c r="B8" s="60" t="s">
        <v>56</v>
      </c>
      <c r="C8" s="52">
        <v>30538282.56</v>
      </c>
      <c r="D8" s="52">
        <v>28267482.56</v>
      </c>
      <c r="E8" s="52">
        <v>28267482.56</v>
      </c>
      <c r="F8" s="52"/>
      <c r="G8" s="52"/>
      <c r="H8" s="52"/>
      <c r="I8" s="52">
        <v>2270800</v>
      </c>
      <c r="J8" s="52"/>
      <c r="K8" s="52"/>
      <c r="L8" s="52"/>
      <c r="M8" s="52"/>
      <c r="N8" s="52">
        <v>2270800</v>
      </c>
      <c r="O8" s="52"/>
      <c r="P8" s="52"/>
      <c r="Q8" s="52"/>
      <c r="R8" s="52"/>
      <c r="S8" s="52"/>
    </row>
    <row r="9" ht="32" customHeight="1" spans="1:19">
      <c r="A9" s="16" t="s">
        <v>32</v>
      </c>
      <c r="B9" s="16"/>
      <c r="C9" s="52">
        <v>30538282.56</v>
      </c>
      <c r="D9" s="52">
        <v>28267482.56</v>
      </c>
      <c r="E9" s="52">
        <v>28267482.56</v>
      </c>
      <c r="F9" s="52"/>
      <c r="G9" s="52"/>
      <c r="H9" s="52"/>
      <c r="I9" s="52">
        <v>2270800</v>
      </c>
      <c r="J9" s="52"/>
      <c r="K9" s="52"/>
      <c r="L9" s="52"/>
      <c r="M9" s="52"/>
      <c r="N9" s="52">
        <v>2270800</v>
      </c>
      <c r="O9" s="52"/>
      <c r="P9" s="52"/>
      <c r="Q9" s="52"/>
      <c r="R9" s="52"/>
      <c r="S9" s="5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57638888888889" right="0.357638888888889" top="0.409027777777778" bottom="0.409027777777778" header="0.5" footer="0.5"/>
  <pageSetup paperSize="1" scale="41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Zeros="0" workbookViewId="0">
      <selection activeCell="F34" sqref="F34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8"/>
      <c r="L2" s="48"/>
      <c r="M2" s="48"/>
      <c r="N2" s="48"/>
      <c r="O2" s="48"/>
    </row>
    <row r="3" ht="18.75" customHeight="1" spans="1:15">
      <c r="A3" s="39" t="str">
        <f>"单位名称："&amp;"元江哈尼族彝族傣族自治县第二中学"</f>
        <v>单位名称：元江哈尼族彝族傣族自治县第二中学</v>
      </c>
      <c r="B3" s="39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 t="s">
        <v>29</v>
      </c>
    </row>
    <row r="4" ht="18.75" customHeight="1" spans="1:15">
      <c r="A4" s="13" t="s">
        <v>59</v>
      </c>
      <c r="B4" s="13" t="s">
        <v>60</v>
      </c>
      <c r="C4" s="27" t="s">
        <v>32</v>
      </c>
      <c r="D4" s="27" t="s">
        <v>35</v>
      </c>
      <c r="E4" s="27"/>
      <c r="F4" s="27"/>
      <c r="G4" s="13" t="s">
        <v>36</v>
      </c>
      <c r="H4" s="27" t="s">
        <v>37</v>
      </c>
      <c r="I4" s="13" t="s">
        <v>61</v>
      </c>
      <c r="J4" s="27" t="s">
        <v>62</v>
      </c>
      <c r="K4" s="27"/>
      <c r="L4" s="27"/>
      <c r="M4" s="27"/>
      <c r="N4" s="27"/>
      <c r="O4" s="27"/>
    </row>
    <row r="5" ht="18.75" customHeight="1" spans="1:15">
      <c r="A5" s="13"/>
      <c r="B5" s="13"/>
      <c r="C5" s="27"/>
      <c r="D5" s="27" t="s">
        <v>34</v>
      </c>
      <c r="E5" s="27" t="s">
        <v>63</v>
      </c>
      <c r="F5" s="27" t="s">
        <v>64</v>
      </c>
      <c r="G5" s="13"/>
      <c r="H5" s="27"/>
      <c r="I5" s="13"/>
      <c r="J5" s="27" t="s">
        <v>34</v>
      </c>
      <c r="K5" s="27" t="s">
        <v>65</v>
      </c>
      <c r="L5" s="14" t="s">
        <v>66</v>
      </c>
      <c r="M5" s="14" t="s">
        <v>67</v>
      </c>
      <c r="N5" s="14" t="s">
        <v>68</v>
      </c>
      <c r="O5" s="14" t="s">
        <v>69</v>
      </c>
    </row>
    <row r="6" ht="18.75" customHeight="1" spans="1:15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  <c r="H6" s="14" t="s">
        <v>53</v>
      </c>
      <c r="I6" s="14" t="s">
        <v>54</v>
      </c>
      <c r="J6" s="14" t="s">
        <v>70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ht="20.25" customHeight="1" spans="1:15">
      <c r="A7" s="60" t="s">
        <v>71</v>
      </c>
      <c r="B7" s="60" t="s">
        <v>72</v>
      </c>
      <c r="C7" s="52">
        <v>23306456.26</v>
      </c>
      <c r="D7" s="52">
        <v>21035656.26</v>
      </c>
      <c r="E7" s="52">
        <v>20219153.26</v>
      </c>
      <c r="F7" s="52">
        <v>816503</v>
      </c>
      <c r="G7" s="52"/>
      <c r="H7" s="52"/>
      <c r="I7" s="52"/>
      <c r="J7" s="52">
        <v>2270800</v>
      </c>
      <c r="K7" s="52"/>
      <c r="L7" s="52"/>
      <c r="M7" s="52"/>
      <c r="N7" s="52"/>
      <c r="O7" s="52">
        <v>2270800</v>
      </c>
    </row>
    <row r="8" ht="20.25" customHeight="1" spans="1:15">
      <c r="A8" s="61" t="s">
        <v>73</v>
      </c>
      <c r="B8" s="61" t="s">
        <v>74</v>
      </c>
      <c r="C8" s="52">
        <v>23306456.26</v>
      </c>
      <c r="D8" s="52">
        <v>21035656.26</v>
      </c>
      <c r="E8" s="52">
        <v>20219153.26</v>
      </c>
      <c r="F8" s="52">
        <v>816503</v>
      </c>
      <c r="G8" s="52"/>
      <c r="H8" s="52"/>
      <c r="I8" s="52"/>
      <c r="J8" s="52">
        <v>2270800</v>
      </c>
      <c r="K8" s="52"/>
      <c r="L8" s="52"/>
      <c r="M8" s="52"/>
      <c r="N8" s="52"/>
      <c r="O8" s="52">
        <v>2270800</v>
      </c>
    </row>
    <row r="9" ht="20.25" customHeight="1" spans="1:15">
      <c r="A9" s="62" t="s">
        <v>75</v>
      </c>
      <c r="B9" s="62" t="s">
        <v>76</v>
      </c>
      <c r="C9" s="52">
        <v>23306456.26</v>
      </c>
      <c r="D9" s="52">
        <v>21035656.26</v>
      </c>
      <c r="E9" s="52">
        <v>20219153.26</v>
      </c>
      <c r="F9" s="52">
        <v>816503</v>
      </c>
      <c r="G9" s="52"/>
      <c r="H9" s="52"/>
      <c r="I9" s="52"/>
      <c r="J9" s="52">
        <v>2270800</v>
      </c>
      <c r="K9" s="52"/>
      <c r="L9" s="52"/>
      <c r="M9" s="52"/>
      <c r="N9" s="52"/>
      <c r="O9" s="52">
        <v>2270800</v>
      </c>
    </row>
    <row r="10" ht="20.25" customHeight="1" spans="1:15">
      <c r="A10" s="60" t="s">
        <v>77</v>
      </c>
      <c r="B10" s="60" t="s">
        <v>78</v>
      </c>
      <c r="C10" s="52">
        <v>3343576.32</v>
      </c>
      <c r="D10" s="52">
        <v>3343576.32</v>
      </c>
      <c r="E10" s="52">
        <v>3343576.32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ht="20.25" customHeight="1" spans="1:15">
      <c r="A11" s="61" t="s">
        <v>79</v>
      </c>
      <c r="B11" s="61" t="s">
        <v>80</v>
      </c>
      <c r="C11" s="52">
        <v>3343576.32</v>
      </c>
      <c r="D11" s="52">
        <v>3343576.32</v>
      </c>
      <c r="E11" s="52">
        <v>3343576.32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ht="20.25" customHeight="1" spans="1:15">
      <c r="A12" s="62" t="s">
        <v>81</v>
      </c>
      <c r="B12" s="62" t="s">
        <v>82</v>
      </c>
      <c r="C12" s="52">
        <v>396000</v>
      </c>
      <c r="D12" s="52">
        <v>396000</v>
      </c>
      <c r="E12" s="52">
        <v>396000</v>
      </c>
      <c r="F12" s="52"/>
      <c r="G12" s="52"/>
      <c r="H12" s="52"/>
      <c r="I12" s="52"/>
      <c r="J12" s="52"/>
      <c r="K12" s="52"/>
      <c r="L12" s="52"/>
      <c r="M12" s="52"/>
      <c r="N12" s="52"/>
      <c r="O12" s="52"/>
    </row>
    <row r="13" ht="20.25" customHeight="1" spans="1:15">
      <c r="A13" s="62" t="s">
        <v>83</v>
      </c>
      <c r="B13" s="62" t="s">
        <v>84</v>
      </c>
      <c r="C13" s="52">
        <v>2947576.32</v>
      </c>
      <c r="D13" s="52">
        <v>2947576.32</v>
      </c>
      <c r="E13" s="52">
        <v>2947576.32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ht="20.25" customHeight="1" spans="1:15">
      <c r="A14" s="60" t="s">
        <v>85</v>
      </c>
      <c r="B14" s="60" t="s">
        <v>86</v>
      </c>
      <c r="C14" s="52">
        <v>1697061.98</v>
      </c>
      <c r="D14" s="52">
        <v>1697061.98</v>
      </c>
      <c r="E14" s="52">
        <v>1697061.98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ht="20.25" customHeight="1" spans="1:15">
      <c r="A15" s="61" t="s">
        <v>87</v>
      </c>
      <c r="B15" s="61" t="s">
        <v>88</v>
      </c>
      <c r="C15" s="52">
        <v>1697061.98</v>
      </c>
      <c r="D15" s="52">
        <v>1697061.98</v>
      </c>
      <c r="E15" s="52">
        <v>1697061.98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ht="20.25" customHeight="1" spans="1:15">
      <c r="A16" s="62" t="s">
        <v>89</v>
      </c>
      <c r="B16" s="62" t="s">
        <v>90</v>
      </c>
      <c r="C16" s="52">
        <v>1529055.22</v>
      </c>
      <c r="D16" s="52">
        <v>1529055.22</v>
      </c>
      <c r="E16" s="52">
        <v>1529055.22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ht="20.25" customHeight="1" spans="1:15">
      <c r="A17" s="62" t="s">
        <v>91</v>
      </c>
      <c r="B17" s="62" t="s">
        <v>92</v>
      </c>
      <c r="C17" s="52">
        <v>168006.76</v>
      </c>
      <c r="D17" s="52">
        <v>168006.76</v>
      </c>
      <c r="E17" s="52">
        <v>168006.76</v>
      </c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ht="20.25" customHeight="1" spans="1:15">
      <c r="A18" s="60" t="s">
        <v>93</v>
      </c>
      <c r="B18" s="60" t="s">
        <v>94</v>
      </c>
      <c r="C18" s="52">
        <v>2191188</v>
      </c>
      <c r="D18" s="52">
        <v>2191188</v>
      </c>
      <c r="E18" s="52">
        <v>2191188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</row>
    <row r="19" ht="20.25" customHeight="1" spans="1:15">
      <c r="A19" s="61" t="s">
        <v>95</v>
      </c>
      <c r="B19" s="61" t="s">
        <v>96</v>
      </c>
      <c r="C19" s="52">
        <v>2191188</v>
      </c>
      <c r="D19" s="52">
        <v>2191188</v>
      </c>
      <c r="E19" s="52">
        <v>2191188</v>
      </c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ht="20.25" customHeight="1" spans="1:15">
      <c r="A20" s="62" t="s">
        <v>97</v>
      </c>
      <c r="B20" s="62" t="s">
        <v>98</v>
      </c>
      <c r="C20" s="52">
        <v>2191188</v>
      </c>
      <c r="D20" s="52">
        <v>2191188</v>
      </c>
      <c r="E20" s="52">
        <v>2191188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ht="20.25" customHeight="1" spans="1:15">
      <c r="A21" s="16" t="s">
        <v>99</v>
      </c>
      <c r="B21" s="16"/>
      <c r="C21" s="52">
        <v>30538282.56</v>
      </c>
      <c r="D21" s="52">
        <v>28267482.56</v>
      </c>
      <c r="E21" s="52">
        <v>27450979.56</v>
      </c>
      <c r="F21" s="52">
        <v>816503</v>
      </c>
      <c r="G21" s="52"/>
      <c r="H21" s="52"/>
      <c r="I21" s="52"/>
      <c r="J21" s="52">
        <v>2270800</v>
      </c>
      <c r="K21" s="52"/>
      <c r="L21" s="52"/>
      <c r="M21" s="52"/>
      <c r="N21" s="52"/>
      <c r="O21" s="52">
        <v>2270800</v>
      </c>
    </row>
  </sheetData>
  <mergeCells count="11">
    <mergeCell ref="A2:O2"/>
    <mergeCell ref="A3:I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357638888888889" right="0.357638888888889" top="0.409027777777778" bottom="0.409027777777778" header="0.5" footer="0.5"/>
  <pageSetup paperSize="1" scale="49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100</v>
      </c>
    </row>
    <row r="2" ht="45" customHeight="1" spans="1:4">
      <c r="A2" s="3" t="s">
        <v>101</v>
      </c>
      <c r="B2" s="3"/>
      <c r="C2" s="3"/>
      <c r="D2" s="3"/>
    </row>
    <row r="3" ht="18.75" customHeight="1" spans="1:4">
      <c r="A3" s="4" t="str">
        <f>"单位名称："&amp;"元江哈尼族彝族傣族自治县第二中学"</f>
        <v>单位名称：元江哈尼族彝族傣族自治县第二中学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102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65" t="s">
        <v>103</v>
      </c>
      <c r="B7" s="52">
        <v>28267482.56</v>
      </c>
      <c r="C7" s="65" t="s">
        <v>104</v>
      </c>
      <c r="D7" s="52">
        <v>28267482.56</v>
      </c>
    </row>
    <row r="8" ht="22.5" customHeight="1" spans="1:4">
      <c r="A8" s="65" t="s">
        <v>105</v>
      </c>
      <c r="B8" s="52">
        <v>28267482.56</v>
      </c>
      <c r="C8" s="65" t="str">
        <f>"（"&amp;"一"&amp;"）"&amp;"教育支出"</f>
        <v>（一）教育支出</v>
      </c>
      <c r="D8" s="52">
        <v>21035656.26</v>
      </c>
    </row>
    <row r="9" ht="22.5" customHeight="1" spans="1:4">
      <c r="A9" s="65" t="s">
        <v>106</v>
      </c>
      <c r="B9" s="52"/>
      <c r="C9" s="65" t="str">
        <f>"（"&amp;"二"&amp;"）"&amp;"社会保障和就业支出"</f>
        <v>（二）社会保障和就业支出</v>
      </c>
      <c r="D9" s="52">
        <v>3343576.32</v>
      </c>
    </row>
    <row r="10" ht="22.5" customHeight="1" spans="1:4">
      <c r="A10" s="65" t="s">
        <v>107</v>
      </c>
      <c r="B10" s="52"/>
      <c r="C10" s="65" t="str">
        <f>"（"&amp;"三"&amp;"）"&amp;"卫生健康支出"</f>
        <v>（三）卫生健康支出</v>
      </c>
      <c r="D10" s="52">
        <v>1697061.98</v>
      </c>
    </row>
    <row r="11" ht="22.5" customHeight="1" spans="1:4">
      <c r="A11" s="65" t="s">
        <v>108</v>
      </c>
      <c r="B11" s="52"/>
      <c r="C11" s="65" t="str">
        <f>"（"&amp;"四"&amp;"）"&amp;"住房保障支出"</f>
        <v>（四）住房保障支出</v>
      </c>
      <c r="D11" s="52">
        <v>2191188</v>
      </c>
    </row>
    <row r="12" ht="22.5" customHeight="1" spans="1:4">
      <c r="A12" s="65" t="s">
        <v>105</v>
      </c>
      <c r="B12" s="52"/>
      <c r="C12" s="65"/>
      <c r="D12" s="52"/>
    </row>
    <row r="13" ht="22.5" customHeight="1" spans="1:4">
      <c r="A13" s="65" t="s">
        <v>106</v>
      </c>
      <c r="B13" s="52"/>
      <c r="C13" s="65"/>
      <c r="D13" s="52"/>
    </row>
    <row r="14" ht="22.5" customHeight="1" spans="1:4">
      <c r="A14" s="65" t="s">
        <v>107</v>
      </c>
      <c r="B14" s="52"/>
      <c r="C14" s="65"/>
      <c r="D14" s="52"/>
    </row>
    <row r="15" ht="22.5" customHeight="1" spans="1:4">
      <c r="A15" s="66"/>
      <c r="B15" s="52"/>
      <c r="C15" s="65" t="s">
        <v>109</v>
      </c>
      <c r="D15" s="52"/>
    </row>
    <row r="16" ht="22.5" customHeight="1" spans="1:4">
      <c r="A16" s="67" t="s">
        <v>110</v>
      </c>
      <c r="B16" s="68">
        <v>28267482.56</v>
      </c>
      <c r="C16" s="69" t="s">
        <v>111</v>
      </c>
      <c r="D16" s="68">
        <v>28267482.56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57638888888889" right="0.357638888888889" top="0.409027777777778" bottom="0.409027777777778" header="0.5" footer="0.5"/>
  <pageSetup paperSize="1" scale="93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F34" sqref="F34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8" t="s">
        <v>112</v>
      </c>
    </row>
    <row r="2" ht="37.5" customHeight="1" spans="1:7">
      <c r="A2" s="3" t="s">
        <v>113</v>
      </c>
      <c r="B2" s="3"/>
      <c r="C2" s="3"/>
      <c r="D2" s="3"/>
      <c r="E2" s="3"/>
      <c r="F2" s="3"/>
      <c r="G2" s="3"/>
    </row>
    <row r="3" ht="18.75" customHeight="1" spans="1:7">
      <c r="A3" s="39" t="str">
        <f>"单位名称："&amp;"元江哈尼族彝族傣族自治县第二中学"</f>
        <v>单位名称：元江哈尼族彝族傣族自治县第二中学</v>
      </c>
      <c r="B3" s="39"/>
      <c r="C3" s="39"/>
      <c r="D3" s="40"/>
      <c r="E3" s="40"/>
      <c r="F3" s="40"/>
      <c r="G3" s="41" t="s">
        <v>29</v>
      </c>
    </row>
    <row r="4" ht="18.75" customHeight="1" spans="1:7">
      <c r="A4" s="13" t="s">
        <v>114</v>
      </c>
      <c r="B4" s="13" t="s">
        <v>60</v>
      </c>
      <c r="C4" s="27" t="s">
        <v>32</v>
      </c>
      <c r="D4" s="27" t="s">
        <v>63</v>
      </c>
      <c r="E4" s="27"/>
      <c r="F4" s="27"/>
      <c r="G4" s="13" t="s">
        <v>64</v>
      </c>
    </row>
    <row r="5" ht="18.75" customHeight="1" spans="1:7">
      <c r="A5" s="13" t="s">
        <v>59</v>
      </c>
      <c r="B5" s="13" t="s">
        <v>60</v>
      </c>
      <c r="C5" s="27"/>
      <c r="D5" s="27" t="s">
        <v>34</v>
      </c>
      <c r="E5" s="27" t="s">
        <v>115</v>
      </c>
      <c r="F5" s="27" t="s">
        <v>116</v>
      </c>
      <c r="G5" s="13"/>
    </row>
    <row r="6" ht="18.75" customHeight="1" spans="1:7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</row>
    <row r="7" ht="20.25" customHeight="1" spans="1:7">
      <c r="A7" s="60" t="s">
        <v>71</v>
      </c>
      <c r="B7" s="60" t="s">
        <v>72</v>
      </c>
      <c r="C7" s="52">
        <v>21035656.26</v>
      </c>
      <c r="D7" s="52">
        <v>20219153.26</v>
      </c>
      <c r="E7" s="52">
        <v>19601788.46</v>
      </c>
      <c r="F7" s="52">
        <v>617364.8</v>
      </c>
      <c r="G7" s="52">
        <v>816503</v>
      </c>
    </row>
    <row r="8" ht="20.25" customHeight="1" spans="1:7">
      <c r="A8" s="61" t="s">
        <v>73</v>
      </c>
      <c r="B8" s="61" t="s">
        <v>74</v>
      </c>
      <c r="C8" s="52">
        <v>21035656.26</v>
      </c>
      <c r="D8" s="52">
        <v>20219153.26</v>
      </c>
      <c r="E8" s="52">
        <v>19601788.46</v>
      </c>
      <c r="F8" s="52">
        <v>617364.8</v>
      </c>
      <c r="G8" s="52">
        <v>816503</v>
      </c>
    </row>
    <row r="9" ht="20.25" customHeight="1" spans="1:7">
      <c r="A9" s="62" t="s">
        <v>75</v>
      </c>
      <c r="B9" s="62" t="s">
        <v>76</v>
      </c>
      <c r="C9" s="52">
        <v>21035656.26</v>
      </c>
      <c r="D9" s="52">
        <v>20219153.26</v>
      </c>
      <c r="E9" s="52">
        <v>19601788.46</v>
      </c>
      <c r="F9" s="52">
        <v>617364.8</v>
      </c>
      <c r="G9" s="52">
        <v>816503</v>
      </c>
    </row>
    <row r="10" ht="20.25" customHeight="1" spans="1:7">
      <c r="A10" s="60" t="s">
        <v>77</v>
      </c>
      <c r="B10" s="60" t="s">
        <v>78</v>
      </c>
      <c r="C10" s="52">
        <v>3343576.32</v>
      </c>
      <c r="D10" s="52">
        <v>3343576.32</v>
      </c>
      <c r="E10" s="52">
        <v>3307576.32</v>
      </c>
      <c r="F10" s="52">
        <v>36000</v>
      </c>
      <c r="G10" s="52"/>
    </row>
    <row r="11" ht="20.25" customHeight="1" spans="1:7">
      <c r="A11" s="61" t="s">
        <v>79</v>
      </c>
      <c r="B11" s="61" t="s">
        <v>80</v>
      </c>
      <c r="C11" s="52">
        <v>3343576.32</v>
      </c>
      <c r="D11" s="52">
        <v>3343576.32</v>
      </c>
      <c r="E11" s="52">
        <v>3307576.32</v>
      </c>
      <c r="F11" s="52">
        <v>36000</v>
      </c>
      <c r="G11" s="52"/>
    </row>
    <row r="12" ht="20.25" customHeight="1" spans="1:7">
      <c r="A12" s="62" t="s">
        <v>81</v>
      </c>
      <c r="B12" s="62" t="s">
        <v>82</v>
      </c>
      <c r="C12" s="52">
        <v>396000</v>
      </c>
      <c r="D12" s="52">
        <v>396000</v>
      </c>
      <c r="E12" s="52">
        <v>360000</v>
      </c>
      <c r="F12" s="52">
        <v>36000</v>
      </c>
      <c r="G12" s="52"/>
    </row>
    <row r="13" ht="20.25" customHeight="1" spans="1:7">
      <c r="A13" s="62" t="s">
        <v>83</v>
      </c>
      <c r="B13" s="62" t="s">
        <v>84</v>
      </c>
      <c r="C13" s="52">
        <v>2947576.32</v>
      </c>
      <c r="D13" s="52">
        <v>2947576.32</v>
      </c>
      <c r="E13" s="52">
        <v>2947576.32</v>
      </c>
      <c r="F13" s="52"/>
      <c r="G13" s="52"/>
    </row>
    <row r="14" ht="20.25" customHeight="1" spans="1:7">
      <c r="A14" s="60" t="s">
        <v>85</v>
      </c>
      <c r="B14" s="60" t="s">
        <v>86</v>
      </c>
      <c r="C14" s="52">
        <v>1697061.98</v>
      </c>
      <c r="D14" s="52">
        <v>1697061.98</v>
      </c>
      <c r="E14" s="52">
        <v>1697061.98</v>
      </c>
      <c r="F14" s="52"/>
      <c r="G14" s="52"/>
    </row>
    <row r="15" ht="20.25" customHeight="1" spans="1:7">
      <c r="A15" s="61" t="s">
        <v>87</v>
      </c>
      <c r="B15" s="61" t="s">
        <v>88</v>
      </c>
      <c r="C15" s="52">
        <v>1697061.98</v>
      </c>
      <c r="D15" s="52">
        <v>1697061.98</v>
      </c>
      <c r="E15" s="52">
        <v>1697061.98</v>
      </c>
      <c r="F15" s="52"/>
      <c r="G15" s="52"/>
    </row>
    <row r="16" ht="20.25" customHeight="1" spans="1:7">
      <c r="A16" s="62" t="s">
        <v>89</v>
      </c>
      <c r="B16" s="62" t="s">
        <v>90</v>
      </c>
      <c r="C16" s="52">
        <v>1529055.22</v>
      </c>
      <c r="D16" s="52">
        <v>1529055.22</v>
      </c>
      <c r="E16" s="52">
        <v>1529055.22</v>
      </c>
      <c r="F16" s="52"/>
      <c r="G16" s="52"/>
    </row>
    <row r="17" ht="20.25" customHeight="1" spans="1:7">
      <c r="A17" s="62" t="s">
        <v>91</v>
      </c>
      <c r="B17" s="62" t="s">
        <v>92</v>
      </c>
      <c r="C17" s="52">
        <v>168006.76</v>
      </c>
      <c r="D17" s="52">
        <v>168006.76</v>
      </c>
      <c r="E17" s="52">
        <v>168006.76</v>
      </c>
      <c r="F17" s="52"/>
      <c r="G17" s="52"/>
    </row>
    <row r="18" ht="20.25" customHeight="1" spans="1:7">
      <c r="A18" s="60" t="s">
        <v>93</v>
      </c>
      <c r="B18" s="60" t="s">
        <v>94</v>
      </c>
      <c r="C18" s="52">
        <v>2191188</v>
      </c>
      <c r="D18" s="52">
        <v>2191188</v>
      </c>
      <c r="E18" s="52">
        <v>2191188</v>
      </c>
      <c r="F18" s="52"/>
      <c r="G18" s="52"/>
    </row>
    <row r="19" ht="20.25" customHeight="1" spans="1:7">
      <c r="A19" s="61" t="s">
        <v>95</v>
      </c>
      <c r="B19" s="61" t="s">
        <v>96</v>
      </c>
      <c r="C19" s="52">
        <v>2191188</v>
      </c>
      <c r="D19" s="52">
        <v>2191188</v>
      </c>
      <c r="E19" s="52">
        <v>2191188</v>
      </c>
      <c r="F19" s="52"/>
      <c r="G19" s="52"/>
    </row>
    <row r="20" ht="20.25" customHeight="1" spans="1:7">
      <c r="A20" s="62" t="s">
        <v>97</v>
      </c>
      <c r="B20" s="62" t="s">
        <v>98</v>
      </c>
      <c r="C20" s="52">
        <v>2191188</v>
      </c>
      <c r="D20" s="52">
        <v>2191188</v>
      </c>
      <c r="E20" s="52">
        <v>2191188</v>
      </c>
      <c r="F20" s="52"/>
      <c r="G20" s="52"/>
    </row>
    <row r="21" ht="20.25" customHeight="1" spans="1:7">
      <c r="A21" s="16" t="s">
        <v>99</v>
      </c>
      <c r="B21" s="16"/>
      <c r="C21" s="63">
        <v>28267482.56</v>
      </c>
      <c r="D21" s="63">
        <v>27450979.56</v>
      </c>
      <c r="E21" s="63">
        <v>26797614.76</v>
      </c>
      <c r="F21" s="63">
        <v>653364.8</v>
      </c>
      <c r="G21" s="63">
        <v>816503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357638888888889" right="0.357638888888889" top="0.409027777777778" bottom="0.409027777777778" header="0.5" footer="0.5"/>
  <pageSetup paperSize="1" scale="85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E30" sqref="E30"/>
    </sheetView>
  </sheetViews>
  <sheetFormatPr defaultColWidth="8.85" defaultRowHeight="15" customHeight="1" outlineLevelCol="5"/>
  <cols>
    <col min="1" max="6" width="28.575" customWidth="1"/>
  </cols>
  <sheetData>
    <row r="1" ht="18.75" customHeight="1" spans="1:6">
      <c r="A1" s="53"/>
      <c r="B1" s="53"/>
      <c r="C1" s="54"/>
      <c r="D1" s="1"/>
      <c r="E1" s="1"/>
      <c r="F1" s="55" t="s">
        <v>117</v>
      </c>
    </row>
    <row r="2" ht="41.25" customHeight="1" spans="1:6">
      <c r="A2" s="56" t="s">
        <v>118</v>
      </c>
      <c r="B2" s="56"/>
      <c r="C2" s="56"/>
      <c r="D2" s="56"/>
      <c r="E2" s="56"/>
      <c r="F2" s="56"/>
    </row>
    <row r="3" ht="18.75" customHeight="1" spans="1:6">
      <c r="A3" s="4" t="str">
        <f>"单位名称："&amp;"元江哈尼族彝族傣族自治县第二中学"</f>
        <v>单位名称：元江哈尼族彝族傣族自治县第二中学</v>
      </c>
      <c r="B3" s="4"/>
      <c r="C3" s="4"/>
      <c r="D3" s="57"/>
      <c r="E3" s="1"/>
      <c r="F3" s="55" t="s">
        <v>29</v>
      </c>
    </row>
    <row r="4" ht="18.75" customHeight="1" spans="1:6">
      <c r="A4" s="13" t="s">
        <v>119</v>
      </c>
      <c r="B4" s="27" t="s">
        <v>120</v>
      </c>
      <c r="C4" s="27" t="s">
        <v>121</v>
      </c>
      <c r="D4" s="27"/>
      <c r="E4" s="27"/>
      <c r="F4" s="27" t="s">
        <v>122</v>
      </c>
    </row>
    <row r="5" ht="18.75" customHeight="1" spans="1:6">
      <c r="A5" s="13"/>
      <c r="B5" s="27"/>
      <c r="C5" s="27" t="s">
        <v>34</v>
      </c>
      <c r="D5" s="27" t="s">
        <v>123</v>
      </c>
      <c r="E5" s="27" t="s">
        <v>124</v>
      </c>
      <c r="F5" s="27"/>
    </row>
    <row r="6" ht="18.75" customHeight="1" spans="1:6">
      <c r="A6" s="58">
        <v>1</v>
      </c>
      <c r="B6" s="59">
        <v>2</v>
      </c>
      <c r="C6" s="58">
        <v>3</v>
      </c>
      <c r="D6" s="58">
        <v>4</v>
      </c>
      <c r="E6" s="58">
        <v>5</v>
      </c>
      <c r="F6" s="58">
        <v>6</v>
      </c>
    </row>
    <row r="7" s="12" customFormat="1" ht="20.25" customHeight="1" spans="1:6">
      <c r="A7" s="17" t="s">
        <v>125</v>
      </c>
      <c r="B7" s="17" t="s">
        <v>125</v>
      </c>
      <c r="C7" s="17" t="s">
        <v>125</v>
      </c>
      <c r="D7" s="17" t="s">
        <v>125</v>
      </c>
      <c r="E7" s="17" t="s">
        <v>125</v>
      </c>
      <c r="F7" s="17" t="s">
        <v>125</v>
      </c>
    </row>
    <row r="9" customHeight="1" spans="1:1">
      <c r="A9" t="s">
        <v>126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357638888888889" right="0.357638888888889" top="0.409027777777778" bottom="0.409027777777778" header="0.5" footer="0.5"/>
  <pageSetup paperSize="1" scale="78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workbookViewId="0">
      <selection activeCell="F34" sqref="F34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127</v>
      </c>
    </row>
    <row r="2" ht="45" customHeight="1" spans="1:23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8.75" customHeight="1" spans="1:23">
      <c r="A3" s="4" t="str">
        <f>"单位名称："&amp;"元江哈尼族彝族傣族自治县第二中学"</f>
        <v>单位名称：元江哈尼族彝族傣族自治县第二中学</v>
      </c>
      <c r="B3" s="4"/>
      <c r="C3" s="4"/>
      <c r="D3" s="4"/>
      <c r="E3" s="4"/>
      <c r="F3" s="4"/>
      <c r="G3" s="4"/>
      <c r="H3" s="49"/>
      <c r="I3" s="49"/>
      <c r="J3" s="49"/>
      <c r="K3" s="4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0" t="s">
        <v>129</v>
      </c>
      <c r="B4" s="50" t="s">
        <v>130</v>
      </c>
      <c r="C4" s="50" t="s">
        <v>131</v>
      </c>
      <c r="D4" s="50" t="s">
        <v>132</v>
      </c>
      <c r="E4" s="50" t="s">
        <v>133</v>
      </c>
      <c r="F4" s="50" t="s">
        <v>134</v>
      </c>
      <c r="G4" s="50" t="s">
        <v>135</v>
      </c>
      <c r="H4" s="51" t="s">
        <v>32</v>
      </c>
      <c r="I4" s="51" t="s">
        <v>136</v>
      </c>
      <c r="J4" s="50"/>
      <c r="K4" s="50"/>
      <c r="L4" s="50"/>
      <c r="M4" s="50"/>
      <c r="N4" s="50" t="s">
        <v>137</v>
      </c>
      <c r="O4" s="50"/>
      <c r="P4" s="50"/>
      <c r="Q4" s="50" t="s">
        <v>38</v>
      </c>
      <c r="R4" s="50" t="s">
        <v>62</v>
      </c>
      <c r="S4" s="50"/>
      <c r="T4" s="50"/>
      <c r="U4" s="50"/>
      <c r="V4" s="50"/>
      <c r="W4" s="50"/>
    </row>
    <row r="5" ht="18.75" customHeight="1" spans="1:23">
      <c r="A5" s="50"/>
      <c r="B5" s="50"/>
      <c r="C5" s="50"/>
      <c r="D5" s="50"/>
      <c r="E5" s="50"/>
      <c r="F5" s="50"/>
      <c r="G5" s="50"/>
      <c r="H5" s="51" t="s">
        <v>138</v>
      </c>
      <c r="I5" s="51" t="s">
        <v>139</v>
      </c>
      <c r="J5" s="50" t="s">
        <v>36</v>
      </c>
      <c r="K5" s="50" t="s">
        <v>37</v>
      </c>
      <c r="L5" s="50"/>
      <c r="M5" s="50"/>
      <c r="N5" s="50" t="s">
        <v>137</v>
      </c>
      <c r="O5" s="50" t="s">
        <v>36</v>
      </c>
      <c r="P5" s="50" t="s">
        <v>37</v>
      </c>
      <c r="Q5" s="50" t="s">
        <v>38</v>
      </c>
      <c r="R5" s="50" t="s">
        <v>62</v>
      </c>
      <c r="S5" s="50" t="s">
        <v>41</v>
      </c>
      <c r="T5" s="50" t="s">
        <v>42</v>
      </c>
      <c r="U5" s="50" t="s">
        <v>43</v>
      </c>
      <c r="V5" s="50" t="s">
        <v>44</v>
      </c>
      <c r="W5" s="50" t="s">
        <v>45</v>
      </c>
    </row>
    <row r="6" ht="18.75" customHeight="1" spans="1:23">
      <c r="A6" s="50"/>
      <c r="B6" s="50"/>
      <c r="C6" s="50"/>
      <c r="D6" s="50"/>
      <c r="E6" s="50"/>
      <c r="F6" s="50"/>
      <c r="G6" s="50"/>
      <c r="H6" s="51"/>
      <c r="I6" s="51" t="s">
        <v>140</v>
      </c>
      <c r="J6" s="50" t="s">
        <v>141</v>
      </c>
      <c r="K6" s="50" t="s">
        <v>142</v>
      </c>
      <c r="L6" s="50" t="s">
        <v>143</v>
      </c>
      <c r="M6" s="50" t="s">
        <v>144</v>
      </c>
      <c r="N6" s="50" t="s">
        <v>35</v>
      </c>
      <c r="O6" s="50" t="s">
        <v>36</v>
      </c>
      <c r="P6" s="50" t="s">
        <v>37</v>
      </c>
      <c r="Q6" s="50"/>
      <c r="R6" s="50" t="s">
        <v>34</v>
      </c>
      <c r="S6" s="50" t="s">
        <v>41</v>
      </c>
      <c r="T6" s="50" t="s">
        <v>42</v>
      </c>
      <c r="U6" s="50" t="s">
        <v>43</v>
      </c>
      <c r="V6" s="50" t="s">
        <v>44</v>
      </c>
      <c r="W6" s="50" t="s">
        <v>45</v>
      </c>
    </row>
    <row r="7" ht="22.65" customHeight="1" spans="1:23">
      <c r="A7" s="50"/>
      <c r="B7" s="50"/>
      <c r="C7" s="50"/>
      <c r="D7" s="50"/>
      <c r="E7" s="50"/>
      <c r="F7" s="50"/>
      <c r="G7" s="50"/>
      <c r="H7" s="51"/>
      <c r="I7" s="51" t="s">
        <v>34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ht="18.75" customHeight="1" spans="1:23">
      <c r="A8" s="51" t="s">
        <v>46</v>
      </c>
      <c r="B8" s="51">
        <v>2</v>
      </c>
      <c r="C8" s="51">
        <v>3</v>
      </c>
      <c r="D8" s="51">
        <v>4</v>
      </c>
      <c r="E8" s="51">
        <v>5</v>
      </c>
      <c r="F8" s="51">
        <v>6</v>
      </c>
      <c r="G8" s="51">
        <v>7</v>
      </c>
      <c r="H8" s="51">
        <v>8</v>
      </c>
      <c r="I8" s="51">
        <v>9</v>
      </c>
      <c r="J8" s="51">
        <v>10</v>
      </c>
      <c r="K8" s="51">
        <v>11</v>
      </c>
      <c r="L8" s="51">
        <v>12</v>
      </c>
      <c r="M8" s="51">
        <v>13</v>
      </c>
      <c r="N8" s="51">
        <v>14</v>
      </c>
      <c r="O8" s="51">
        <v>15</v>
      </c>
      <c r="P8" s="51">
        <v>16</v>
      </c>
      <c r="Q8" s="51">
        <v>17</v>
      </c>
      <c r="R8" s="51">
        <v>18</v>
      </c>
      <c r="S8" s="51">
        <v>19</v>
      </c>
      <c r="T8" s="51">
        <v>20</v>
      </c>
      <c r="U8" s="51">
        <v>21</v>
      </c>
      <c r="V8" s="51">
        <v>22</v>
      </c>
      <c r="W8" s="51">
        <v>23</v>
      </c>
    </row>
    <row r="9" ht="18.75" customHeight="1" spans="1:23">
      <c r="A9" s="8" t="s">
        <v>56</v>
      </c>
      <c r="B9" s="8" t="s">
        <v>145</v>
      </c>
      <c r="C9" s="9" t="s">
        <v>146</v>
      </c>
      <c r="D9" s="8" t="s">
        <v>75</v>
      </c>
      <c r="E9" s="8" t="s">
        <v>76</v>
      </c>
      <c r="F9" s="8" t="s">
        <v>147</v>
      </c>
      <c r="G9" s="8" t="s">
        <v>148</v>
      </c>
      <c r="H9" s="52">
        <v>7823376</v>
      </c>
      <c r="I9" s="52">
        <v>7823376</v>
      </c>
      <c r="J9" s="52"/>
      <c r="K9" s="52"/>
      <c r="L9" s="52">
        <v>7823376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ht="18.75" customHeight="1" spans="1:23">
      <c r="A10" s="8" t="s">
        <v>56</v>
      </c>
      <c r="B10" s="8" t="s">
        <v>145</v>
      </c>
      <c r="C10" s="9" t="s">
        <v>146</v>
      </c>
      <c r="D10" s="8" t="s">
        <v>75</v>
      </c>
      <c r="E10" s="8" t="s">
        <v>76</v>
      </c>
      <c r="F10" s="8" t="s">
        <v>149</v>
      </c>
      <c r="G10" s="8" t="s">
        <v>150</v>
      </c>
      <c r="H10" s="52">
        <v>30000</v>
      </c>
      <c r="I10" s="52">
        <v>30000</v>
      </c>
      <c r="J10" s="52"/>
      <c r="K10" s="52"/>
      <c r="L10" s="52">
        <v>30000</v>
      </c>
      <c r="M10" s="52"/>
      <c r="N10" s="52"/>
      <c r="O10" s="52"/>
      <c r="P10" s="43"/>
      <c r="Q10" s="52"/>
      <c r="R10" s="52"/>
      <c r="S10" s="52"/>
      <c r="T10" s="52"/>
      <c r="U10" s="52"/>
      <c r="V10" s="52"/>
      <c r="W10" s="52"/>
    </row>
    <row r="11" ht="18.75" customHeight="1" spans="1:23">
      <c r="A11" s="8" t="s">
        <v>56</v>
      </c>
      <c r="B11" s="8" t="s">
        <v>145</v>
      </c>
      <c r="C11" s="9" t="s">
        <v>146</v>
      </c>
      <c r="D11" s="8" t="s">
        <v>75</v>
      </c>
      <c r="E11" s="8" t="s">
        <v>76</v>
      </c>
      <c r="F11" s="8" t="s">
        <v>149</v>
      </c>
      <c r="G11" s="8" t="s">
        <v>150</v>
      </c>
      <c r="H11" s="52">
        <v>853368</v>
      </c>
      <c r="I11" s="52">
        <v>853368</v>
      </c>
      <c r="J11" s="52"/>
      <c r="K11" s="52"/>
      <c r="L11" s="52">
        <v>853368</v>
      </c>
      <c r="M11" s="52"/>
      <c r="N11" s="52"/>
      <c r="O11" s="52"/>
      <c r="P11" s="43"/>
      <c r="Q11" s="52"/>
      <c r="R11" s="52"/>
      <c r="S11" s="52"/>
      <c r="T11" s="52"/>
      <c r="U11" s="52"/>
      <c r="V11" s="52"/>
      <c r="W11" s="52"/>
    </row>
    <row r="12" ht="18.75" customHeight="1" spans="1:23">
      <c r="A12" s="8" t="s">
        <v>56</v>
      </c>
      <c r="B12" s="8" t="s">
        <v>145</v>
      </c>
      <c r="C12" s="9" t="s">
        <v>146</v>
      </c>
      <c r="D12" s="8" t="s">
        <v>75</v>
      </c>
      <c r="E12" s="8" t="s">
        <v>76</v>
      </c>
      <c r="F12" s="8" t="s">
        <v>151</v>
      </c>
      <c r="G12" s="8" t="s">
        <v>152</v>
      </c>
      <c r="H12" s="52">
        <v>651948</v>
      </c>
      <c r="I12" s="52">
        <v>651948</v>
      </c>
      <c r="J12" s="52"/>
      <c r="K12" s="52"/>
      <c r="L12" s="52">
        <v>651948</v>
      </c>
      <c r="M12" s="52"/>
      <c r="N12" s="52"/>
      <c r="O12" s="52"/>
      <c r="P12" s="43"/>
      <c r="Q12" s="52"/>
      <c r="R12" s="52"/>
      <c r="S12" s="52"/>
      <c r="T12" s="52"/>
      <c r="U12" s="52"/>
      <c r="V12" s="52"/>
      <c r="W12" s="52"/>
    </row>
    <row r="13" ht="18.75" customHeight="1" spans="1:23">
      <c r="A13" s="8" t="s">
        <v>56</v>
      </c>
      <c r="B13" s="8" t="s">
        <v>145</v>
      </c>
      <c r="C13" s="9" t="s">
        <v>146</v>
      </c>
      <c r="D13" s="8" t="s">
        <v>75</v>
      </c>
      <c r="E13" s="8" t="s">
        <v>76</v>
      </c>
      <c r="F13" s="8" t="s">
        <v>151</v>
      </c>
      <c r="G13" s="8" t="s">
        <v>152</v>
      </c>
      <c r="H13" s="52">
        <v>46500</v>
      </c>
      <c r="I13" s="52">
        <v>46500</v>
      </c>
      <c r="J13" s="52"/>
      <c r="K13" s="52"/>
      <c r="L13" s="52">
        <v>46500</v>
      </c>
      <c r="M13" s="52"/>
      <c r="N13" s="52"/>
      <c r="O13" s="52"/>
      <c r="P13" s="43"/>
      <c r="Q13" s="52"/>
      <c r="R13" s="52"/>
      <c r="S13" s="52"/>
      <c r="T13" s="52"/>
      <c r="U13" s="52"/>
      <c r="V13" s="52"/>
      <c r="W13" s="52"/>
    </row>
    <row r="14" ht="18.75" customHeight="1" spans="1:23">
      <c r="A14" s="8" t="s">
        <v>56</v>
      </c>
      <c r="B14" s="8" t="s">
        <v>145</v>
      </c>
      <c r="C14" s="9" t="s">
        <v>146</v>
      </c>
      <c r="D14" s="8" t="s">
        <v>75</v>
      </c>
      <c r="E14" s="8" t="s">
        <v>76</v>
      </c>
      <c r="F14" s="8" t="s">
        <v>153</v>
      </c>
      <c r="G14" s="8" t="s">
        <v>154</v>
      </c>
      <c r="H14" s="52">
        <v>2627640</v>
      </c>
      <c r="I14" s="52">
        <v>2627640</v>
      </c>
      <c r="J14" s="52"/>
      <c r="K14" s="52"/>
      <c r="L14" s="52">
        <v>2627640</v>
      </c>
      <c r="M14" s="52"/>
      <c r="N14" s="52"/>
      <c r="O14" s="52"/>
      <c r="P14" s="43"/>
      <c r="Q14" s="52"/>
      <c r="R14" s="52"/>
      <c r="S14" s="52"/>
      <c r="T14" s="52"/>
      <c r="U14" s="52"/>
      <c r="V14" s="52"/>
      <c r="W14" s="52"/>
    </row>
    <row r="15" ht="18.75" customHeight="1" spans="1:23">
      <c r="A15" s="8" t="s">
        <v>56</v>
      </c>
      <c r="B15" s="8" t="s">
        <v>145</v>
      </c>
      <c r="C15" s="9" t="s">
        <v>146</v>
      </c>
      <c r="D15" s="8" t="s">
        <v>75</v>
      </c>
      <c r="E15" s="8" t="s">
        <v>76</v>
      </c>
      <c r="F15" s="8" t="s">
        <v>153</v>
      </c>
      <c r="G15" s="8" t="s">
        <v>154</v>
      </c>
      <c r="H15" s="52">
        <v>4650000</v>
      </c>
      <c r="I15" s="52">
        <v>4650000</v>
      </c>
      <c r="J15" s="52"/>
      <c r="K15" s="52"/>
      <c r="L15" s="52">
        <v>4650000</v>
      </c>
      <c r="M15" s="52"/>
      <c r="N15" s="52"/>
      <c r="O15" s="52"/>
      <c r="P15" s="43"/>
      <c r="Q15" s="52"/>
      <c r="R15" s="52"/>
      <c r="S15" s="52"/>
      <c r="T15" s="52"/>
      <c r="U15" s="52"/>
      <c r="V15" s="52"/>
      <c r="W15" s="52"/>
    </row>
    <row r="16" ht="18.75" customHeight="1" spans="1:23">
      <c r="A16" s="8" t="s">
        <v>56</v>
      </c>
      <c r="B16" s="8" t="s">
        <v>155</v>
      </c>
      <c r="C16" s="9" t="s">
        <v>156</v>
      </c>
      <c r="D16" s="8" t="s">
        <v>75</v>
      </c>
      <c r="E16" s="8" t="s">
        <v>76</v>
      </c>
      <c r="F16" s="8" t="s">
        <v>157</v>
      </c>
      <c r="G16" s="8" t="s">
        <v>158</v>
      </c>
      <c r="H16" s="52">
        <v>128956.46</v>
      </c>
      <c r="I16" s="52">
        <v>128956.46</v>
      </c>
      <c r="J16" s="52"/>
      <c r="K16" s="52"/>
      <c r="L16" s="52">
        <v>128956.46</v>
      </c>
      <c r="M16" s="52"/>
      <c r="N16" s="52"/>
      <c r="O16" s="52"/>
      <c r="P16" s="43"/>
      <c r="Q16" s="52"/>
      <c r="R16" s="52"/>
      <c r="S16" s="52"/>
      <c r="T16" s="52"/>
      <c r="U16" s="52"/>
      <c r="V16" s="52"/>
      <c r="W16" s="52"/>
    </row>
    <row r="17" ht="18.75" customHeight="1" spans="1:23">
      <c r="A17" s="8" t="s">
        <v>56</v>
      </c>
      <c r="B17" s="8" t="s">
        <v>155</v>
      </c>
      <c r="C17" s="9" t="s">
        <v>156</v>
      </c>
      <c r="D17" s="8" t="s">
        <v>83</v>
      </c>
      <c r="E17" s="8" t="s">
        <v>84</v>
      </c>
      <c r="F17" s="8" t="s">
        <v>159</v>
      </c>
      <c r="G17" s="8" t="s">
        <v>160</v>
      </c>
      <c r="H17" s="52">
        <v>2947576.32</v>
      </c>
      <c r="I17" s="52">
        <v>2947576.32</v>
      </c>
      <c r="J17" s="52"/>
      <c r="K17" s="52"/>
      <c r="L17" s="52">
        <v>2947576.32</v>
      </c>
      <c r="M17" s="52"/>
      <c r="N17" s="52"/>
      <c r="O17" s="52"/>
      <c r="P17" s="43"/>
      <c r="Q17" s="52"/>
      <c r="R17" s="52"/>
      <c r="S17" s="52"/>
      <c r="T17" s="52"/>
      <c r="U17" s="52"/>
      <c r="V17" s="52"/>
      <c r="W17" s="52"/>
    </row>
    <row r="18" ht="18.75" customHeight="1" spans="1:23">
      <c r="A18" s="8" t="s">
        <v>56</v>
      </c>
      <c r="B18" s="8" t="s">
        <v>155</v>
      </c>
      <c r="C18" s="9" t="s">
        <v>156</v>
      </c>
      <c r="D18" s="8" t="s">
        <v>89</v>
      </c>
      <c r="E18" s="8" t="s">
        <v>90</v>
      </c>
      <c r="F18" s="8" t="s">
        <v>161</v>
      </c>
      <c r="G18" s="8" t="s">
        <v>162</v>
      </c>
      <c r="H18" s="52">
        <v>1529055.22</v>
      </c>
      <c r="I18" s="52">
        <v>1529055.22</v>
      </c>
      <c r="J18" s="52"/>
      <c r="K18" s="52"/>
      <c r="L18" s="52">
        <v>1529055.22</v>
      </c>
      <c r="M18" s="52"/>
      <c r="N18" s="52"/>
      <c r="O18" s="52"/>
      <c r="P18" s="43"/>
      <c r="Q18" s="52"/>
      <c r="R18" s="52"/>
      <c r="S18" s="52"/>
      <c r="T18" s="52"/>
      <c r="U18" s="52"/>
      <c r="V18" s="52"/>
      <c r="W18" s="52"/>
    </row>
    <row r="19" ht="18.75" customHeight="1" spans="1:23">
      <c r="A19" s="8" t="s">
        <v>56</v>
      </c>
      <c r="B19" s="8" t="s">
        <v>155</v>
      </c>
      <c r="C19" s="9" t="s">
        <v>156</v>
      </c>
      <c r="D19" s="8" t="s">
        <v>91</v>
      </c>
      <c r="E19" s="8" t="s">
        <v>92</v>
      </c>
      <c r="F19" s="8" t="s">
        <v>157</v>
      </c>
      <c r="G19" s="8" t="s">
        <v>158</v>
      </c>
      <c r="H19" s="52">
        <v>92111.76</v>
      </c>
      <c r="I19" s="52">
        <v>92111.76</v>
      </c>
      <c r="J19" s="52"/>
      <c r="K19" s="52"/>
      <c r="L19" s="52">
        <v>92111.76</v>
      </c>
      <c r="M19" s="52"/>
      <c r="N19" s="52"/>
      <c r="O19" s="52"/>
      <c r="P19" s="43"/>
      <c r="Q19" s="52"/>
      <c r="R19" s="52"/>
      <c r="S19" s="52"/>
      <c r="T19" s="52"/>
      <c r="U19" s="52"/>
      <c r="V19" s="52"/>
      <c r="W19" s="52"/>
    </row>
    <row r="20" ht="18.75" customHeight="1" spans="1:23">
      <c r="A20" s="8" t="s">
        <v>56</v>
      </c>
      <c r="B20" s="8" t="s">
        <v>155</v>
      </c>
      <c r="C20" s="9" t="s">
        <v>156</v>
      </c>
      <c r="D20" s="8" t="s">
        <v>91</v>
      </c>
      <c r="E20" s="8" t="s">
        <v>92</v>
      </c>
      <c r="F20" s="8" t="s">
        <v>157</v>
      </c>
      <c r="G20" s="8" t="s">
        <v>158</v>
      </c>
      <c r="H20" s="52">
        <v>75895</v>
      </c>
      <c r="I20" s="52">
        <v>75895</v>
      </c>
      <c r="J20" s="52"/>
      <c r="K20" s="52"/>
      <c r="L20" s="52">
        <v>75895</v>
      </c>
      <c r="M20" s="52"/>
      <c r="N20" s="52"/>
      <c r="O20" s="52"/>
      <c r="P20" s="43"/>
      <c r="Q20" s="52"/>
      <c r="R20" s="52"/>
      <c r="S20" s="52"/>
      <c r="T20" s="52"/>
      <c r="U20" s="52"/>
      <c r="V20" s="52"/>
      <c r="W20" s="52"/>
    </row>
    <row r="21" ht="18.75" customHeight="1" spans="1:23">
      <c r="A21" s="8" t="s">
        <v>56</v>
      </c>
      <c r="B21" s="8" t="s">
        <v>163</v>
      </c>
      <c r="C21" s="9" t="s">
        <v>98</v>
      </c>
      <c r="D21" s="8" t="s">
        <v>97</v>
      </c>
      <c r="E21" s="8" t="s">
        <v>98</v>
      </c>
      <c r="F21" s="8" t="s">
        <v>164</v>
      </c>
      <c r="G21" s="8" t="s">
        <v>98</v>
      </c>
      <c r="H21" s="52">
        <v>2191188</v>
      </c>
      <c r="I21" s="52">
        <v>2191188</v>
      </c>
      <c r="J21" s="52"/>
      <c r="K21" s="52"/>
      <c r="L21" s="52">
        <v>2191188</v>
      </c>
      <c r="M21" s="52"/>
      <c r="N21" s="52"/>
      <c r="O21" s="52"/>
      <c r="P21" s="43"/>
      <c r="Q21" s="52"/>
      <c r="R21" s="52"/>
      <c r="S21" s="52"/>
      <c r="T21" s="52"/>
      <c r="U21" s="52"/>
      <c r="V21" s="52"/>
      <c r="W21" s="52"/>
    </row>
    <row r="22" ht="18.75" customHeight="1" spans="1:23">
      <c r="A22" s="8" t="s">
        <v>56</v>
      </c>
      <c r="B22" s="8" t="s">
        <v>165</v>
      </c>
      <c r="C22" s="9" t="s">
        <v>166</v>
      </c>
      <c r="D22" s="8" t="s">
        <v>75</v>
      </c>
      <c r="E22" s="8" t="s">
        <v>76</v>
      </c>
      <c r="F22" s="8" t="s">
        <v>167</v>
      </c>
      <c r="G22" s="8" t="s">
        <v>166</v>
      </c>
      <c r="H22" s="52">
        <v>381364.8</v>
      </c>
      <c r="I22" s="52">
        <v>381364.8</v>
      </c>
      <c r="J22" s="52"/>
      <c r="K22" s="52"/>
      <c r="L22" s="52">
        <v>381364.8</v>
      </c>
      <c r="M22" s="52"/>
      <c r="N22" s="52"/>
      <c r="O22" s="52"/>
      <c r="P22" s="43"/>
      <c r="Q22" s="52"/>
      <c r="R22" s="52"/>
      <c r="S22" s="52"/>
      <c r="T22" s="52"/>
      <c r="U22" s="52"/>
      <c r="V22" s="52"/>
      <c r="W22" s="52"/>
    </row>
    <row r="23" ht="18.75" customHeight="1" spans="1:23">
      <c r="A23" s="8" t="s">
        <v>56</v>
      </c>
      <c r="B23" s="8" t="s">
        <v>168</v>
      </c>
      <c r="C23" s="9" t="s">
        <v>169</v>
      </c>
      <c r="D23" s="8" t="s">
        <v>81</v>
      </c>
      <c r="E23" s="8" t="s">
        <v>82</v>
      </c>
      <c r="F23" s="8" t="s">
        <v>170</v>
      </c>
      <c r="G23" s="8" t="s">
        <v>171</v>
      </c>
      <c r="H23" s="52">
        <v>36000</v>
      </c>
      <c r="I23" s="52">
        <v>36000</v>
      </c>
      <c r="J23" s="52"/>
      <c r="K23" s="52"/>
      <c r="L23" s="52">
        <v>36000</v>
      </c>
      <c r="M23" s="52"/>
      <c r="N23" s="52"/>
      <c r="O23" s="52"/>
      <c r="P23" s="43"/>
      <c r="Q23" s="52"/>
      <c r="R23" s="52"/>
      <c r="S23" s="52"/>
      <c r="T23" s="52"/>
      <c r="U23" s="52"/>
      <c r="V23" s="52"/>
      <c r="W23" s="52"/>
    </row>
    <row r="24" ht="18.75" customHeight="1" spans="1:23">
      <c r="A24" s="8" t="s">
        <v>56</v>
      </c>
      <c r="B24" s="8" t="s">
        <v>172</v>
      </c>
      <c r="C24" s="9" t="s">
        <v>173</v>
      </c>
      <c r="D24" s="8" t="s">
        <v>75</v>
      </c>
      <c r="E24" s="8" t="s">
        <v>76</v>
      </c>
      <c r="F24" s="8" t="s">
        <v>153</v>
      </c>
      <c r="G24" s="8" t="s">
        <v>154</v>
      </c>
      <c r="H24" s="52">
        <v>1861860</v>
      </c>
      <c r="I24" s="52">
        <v>1861860</v>
      </c>
      <c r="J24" s="52"/>
      <c r="K24" s="52"/>
      <c r="L24" s="52">
        <v>1861860</v>
      </c>
      <c r="M24" s="52"/>
      <c r="N24" s="52"/>
      <c r="O24" s="52"/>
      <c r="P24" s="43"/>
      <c r="Q24" s="52"/>
      <c r="R24" s="52"/>
      <c r="S24" s="52"/>
      <c r="T24" s="52"/>
      <c r="U24" s="52"/>
      <c r="V24" s="52"/>
      <c r="W24" s="52"/>
    </row>
    <row r="25" ht="18.75" customHeight="1" spans="1:23">
      <c r="A25" s="8" t="s">
        <v>56</v>
      </c>
      <c r="B25" s="8" t="s">
        <v>172</v>
      </c>
      <c r="C25" s="9" t="s">
        <v>173</v>
      </c>
      <c r="D25" s="8" t="s">
        <v>75</v>
      </c>
      <c r="E25" s="8" t="s">
        <v>76</v>
      </c>
      <c r="F25" s="8" t="s">
        <v>153</v>
      </c>
      <c r="G25" s="8" t="s">
        <v>154</v>
      </c>
      <c r="H25" s="52">
        <v>556140</v>
      </c>
      <c r="I25" s="52">
        <v>556140</v>
      </c>
      <c r="J25" s="52"/>
      <c r="K25" s="52"/>
      <c r="L25" s="52">
        <v>556140</v>
      </c>
      <c r="M25" s="52"/>
      <c r="N25" s="52"/>
      <c r="O25" s="52"/>
      <c r="P25" s="43"/>
      <c r="Q25" s="52"/>
      <c r="R25" s="52"/>
      <c r="S25" s="52"/>
      <c r="T25" s="52"/>
      <c r="U25" s="52"/>
      <c r="V25" s="52"/>
      <c r="W25" s="52"/>
    </row>
    <row r="26" ht="18.75" customHeight="1" spans="1:23">
      <c r="A26" s="8" t="s">
        <v>56</v>
      </c>
      <c r="B26" s="8" t="s">
        <v>172</v>
      </c>
      <c r="C26" s="9" t="s">
        <v>173</v>
      </c>
      <c r="D26" s="8" t="s">
        <v>75</v>
      </c>
      <c r="E26" s="8" t="s">
        <v>76</v>
      </c>
      <c r="F26" s="8" t="s">
        <v>153</v>
      </c>
      <c r="G26" s="8" t="s">
        <v>154</v>
      </c>
      <c r="H26" s="52">
        <v>372000</v>
      </c>
      <c r="I26" s="52">
        <v>372000</v>
      </c>
      <c r="J26" s="52"/>
      <c r="K26" s="52"/>
      <c r="L26" s="52">
        <v>372000</v>
      </c>
      <c r="M26" s="52"/>
      <c r="N26" s="52"/>
      <c r="O26" s="52"/>
      <c r="P26" s="43"/>
      <c r="Q26" s="52"/>
      <c r="R26" s="52"/>
      <c r="S26" s="52"/>
      <c r="T26" s="52"/>
      <c r="U26" s="52"/>
      <c r="V26" s="52"/>
      <c r="W26" s="52"/>
    </row>
    <row r="27" ht="18.75" customHeight="1" spans="1:23">
      <c r="A27" s="8" t="s">
        <v>56</v>
      </c>
      <c r="B27" s="8" t="s">
        <v>174</v>
      </c>
      <c r="C27" s="9" t="s">
        <v>175</v>
      </c>
      <c r="D27" s="8" t="s">
        <v>75</v>
      </c>
      <c r="E27" s="8" t="s">
        <v>76</v>
      </c>
      <c r="F27" s="8" t="s">
        <v>176</v>
      </c>
      <c r="G27" s="8" t="s">
        <v>175</v>
      </c>
      <c r="H27" s="52">
        <v>155000</v>
      </c>
      <c r="I27" s="52">
        <v>155000</v>
      </c>
      <c r="J27" s="52"/>
      <c r="K27" s="52"/>
      <c r="L27" s="52">
        <v>155000</v>
      </c>
      <c r="M27" s="52"/>
      <c r="N27" s="52"/>
      <c r="O27" s="52"/>
      <c r="P27" s="43"/>
      <c r="Q27" s="52"/>
      <c r="R27" s="52"/>
      <c r="S27" s="52"/>
      <c r="T27" s="52"/>
      <c r="U27" s="52"/>
      <c r="V27" s="52"/>
      <c r="W27" s="52"/>
    </row>
    <row r="28" ht="18.75" customHeight="1" spans="1:23">
      <c r="A28" s="8" t="s">
        <v>56</v>
      </c>
      <c r="B28" s="8" t="s">
        <v>177</v>
      </c>
      <c r="C28" s="9" t="s">
        <v>178</v>
      </c>
      <c r="D28" s="8" t="s">
        <v>81</v>
      </c>
      <c r="E28" s="8" t="s">
        <v>82</v>
      </c>
      <c r="F28" s="8" t="s">
        <v>179</v>
      </c>
      <c r="G28" s="8" t="s">
        <v>180</v>
      </c>
      <c r="H28" s="52">
        <v>360000</v>
      </c>
      <c r="I28" s="52">
        <v>360000</v>
      </c>
      <c r="J28" s="52"/>
      <c r="K28" s="52"/>
      <c r="L28" s="52">
        <v>360000</v>
      </c>
      <c r="M28" s="52"/>
      <c r="N28" s="52"/>
      <c r="O28" s="52"/>
      <c r="P28" s="43"/>
      <c r="Q28" s="52"/>
      <c r="R28" s="52"/>
      <c r="S28" s="52"/>
      <c r="T28" s="52"/>
      <c r="U28" s="52"/>
      <c r="V28" s="52"/>
      <c r="W28" s="52"/>
    </row>
    <row r="29" ht="18.75" customHeight="1" spans="1:23">
      <c r="A29" s="8" t="s">
        <v>56</v>
      </c>
      <c r="B29" s="8" t="s">
        <v>181</v>
      </c>
      <c r="C29" s="9" t="s">
        <v>182</v>
      </c>
      <c r="D29" s="8" t="s">
        <v>75</v>
      </c>
      <c r="E29" s="8" t="s">
        <v>76</v>
      </c>
      <c r="F29" s="8" t="s">
        <v>183</v>
      </c>
      <c r="G29" s="8" t="s">
        <v>184</v>
      </c>
      <c r="H29" s="52">
        <v>81000</v>
      </c>
      <c r="I29" s="52">
        <v>81000</v>
      </c>
      <c r="J29" s="52"/>
      <c r="K29" s="52"/>
      <c r="L29" s="52">
        <v>81000</v>
      </c>
      <c r="M29" s="52"/>
      <c r="N29" s="52"/>
      <c r="O29" s="52"/>
      <c r="P29" s="43"/>
      <c r="Q29" s="52"/>
      <c r="R29" s="52"/>
      <c r="S29" s="52"/>
      <c r="T29" s="52"/>
      <c r="U29" s="52"/>
      <c r="V29" s="52"/>
      <c r="W29" s="52"/>
    </row>
    <row r="30" ht="18.75" customHeight="1" spans="1:23">
      <c r="A30" s="8" t="s">
        <v>56</v>
      </c>
      <c r="B30" s="8" t="s">
        <v>185</v>
      </c>
      <c r="C30" s="9" t="s">
        <v>186</v>
      </c>
      <c r="D30" s="8" t="s">
        <v>75</v>
      </c>
      <c r="E30" s="8" t="s">
        <v>76</v>
      </c>
      <c r="F30" s="8" t="s">
        <v>187</v>
      </c>
      <c r="G30" s="8" t="s">
        <v>188</v>
      </c>
      <c r="H30" s="52">
        <v>1804000</v>
      </c>
      <c r="I30" s="52"/>
      <c r="J30" s="52"/>
      <c r="K30" s="52"/>
      <c r="L30" s="52"/>
      <c r="M30" s="52"/>
      <c r="N30" s="52"/>
      <c r="O30" s="52"/>
      <c r="P30" s="43"/>
      <c r="Q30" s="52"/>
      <c r="R30" s="52">
        <v>1804000</v>
      </c>
      <c r="S30" s="52"/>
      <c r="T30" s="52"/>
      <c r="U30" s="52"/>
      <c r="V30" s="52"/>
      <c r="W30" s="52">
        <v>1804000</v>
      </c>
    </row>
    <row r="31" ht="18.75" customHeight="1" spans="1:23">
      <c r="A31" s="11" t="s">
        <v>32</v>
      </c>
      <c r="B31" s="11"/>
      <c r="C31" s="11"/>
      <c r="D31" s="11"/>
      <c r="E31" s="11"/>
      <c r="F31" s="11"/>
      <c r="G31" s="11"/>
      <c r="H31" s="52">
        <v>29254979.56</v>
      </c>
      <c r="I31" s="52">
        <v>27450979.56</v>
      </c>
      <c r="J31" s="52"/>
      <c r="K31" s="52"/>
      <c r="L31" s="52">
        <v>27450979.56</v>
      </c>
      <c r="M31" s="52"/>
      <c r="N31" s="52"/>
      <c r="O31" s="52"/>
      <c r="P31" s="52"/>
      <c r="Q31" s="52"/>
      <c r="R31" s="52">
        <v>1804000</v>
      </c>
      <c r="S31" s="52"/>
      <c r="T31" s="52"/>
      <c r="U31" s="52"/>
      <c r="V31" s="52"/>
      <c r="W31" s="52">
        <v>1804000</v>
      </c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57638888888889" right="0.357638888888889" top="0.409027777777778" bottom="0.409027777777778" header="0.5" footer="0.5"/>
  <pageSetup paperSize="1" scale="31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4"/>
  <sheetViews>
    <sheetView showZeros="0" workbookViewId="0">
      <selection activeCell="I21" sqref="I21"/>
    </sheetView>
  </sheetViews>
  <sheetFormatPr defaultColWidth="8.85" defaultRowHeight="15" customHeight="1"/>
  <cols>
    <col min="1" max="1" width="22.75" customWidth="1"/>
    <col min="2" max="2" width="20.625" customWidth="1"/>
    <col min="3" max="3" width="24.875" customWidth="1"/>
    <col min="4" max="4" width="28.575" customWidth="1"/>
    <col min="5" max="5" width="17" customWidth="1"/>
    <col min="6" max="6" width="17.25" customWidth="1"/>
    <col min="7" max="7" width="15.875" customWidth="1"/>
    <col min="8" max="8" width="17.125" customWidth="1"/>
    <col min="9" max="12" width="14.2833333333333" customWidth="1"/>
    <col min="13" max="13" width="12.125" customWidth="1"/>
    <col min="14" max="15" width="14.2833333333333" customWidth="1"/>
    <col min="16" max="16" width="10.25" customWidth="1"/>
    <col min="17" max="17" width="10.875" customWidth="1"/>
    <col min="18" max="18" width="14.2833333333333" customWidth="1"/>
    <col min="19" max="19" width="10.875" customWidth="1"/>
    <col min="20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189</v>
      </c>
    </row>
    <row r="2" ht="45" customHeight="1" spans="1:23">
      <c r="A2" s="3" t="s">
        <v>190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8.75" customHeight="1" spans="1:23">
      <c r="A3" s="4" t="str">
        <f>"单位名称："&amp;"元江哈尼族彝族傣族自治县第二中学"</f>
        <v>单位名称：元江哈尼族彝族傣族自治县第二中学</v>
      </c>
      <c r="B3" s="4"/>
      <c r="C3" s="4"/>
      <c r="D3" s="4"/>
      <c r="E3" s="4"/>
      <c r="F3" s="4"/>
      <c r="G3" s="4"/>
      <c r="H3" s="4"/>
      <c r="I3" s="49"/>
      <c r="J3" s="49"/>
      <c r="K3" s="49"/>
      <c r="L3" s="49"/>
      <c r="M3" s="49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3" t="s">
        <v>191</v>
      </c>
      <c r="B4" s="13" t="s">
        <v>130</v>
      </c>
      <c r="C4" s="13" t="s">
        <v>131</v>
      </c>
      <c r="D4" s="13" t="s">
        <v>192</v>
      </c>
      <c r="E4" s="13" t="s">
        <v>132</v>
      </c>
      <c r="F4" s="13" t="s">
        <v>133</v>
      </c>
      <c r="G4" s="13" t="s">
        <v>193</v>
      </c>
      <c r="H4" s="13" t="s">
        <v>135</v>
      </c>
      <c r="I4" s="27" t="s">
        <v>32</v>
      </c>
      <c r="J4" s="27" t="s">
        <v>194</v>
      </c>
      <c r="K4" s="13"/>
      <c r="L4" s="13"/>
      <c r="M4" s="13"/>
      <c r="N4" s="13" t="s">
        <v>137</v>
      </c>
      <c r="O4" s="13"/>
      <c r="P4" s="13"/>
      <c r="Q4" s="13" t="s">
        <v>38</v>
      </c>
      <c r="R4" s="13" t="s">
        <v>62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27" t="s">
        <v>138</v>
      </c>
      <c r="J5" s="27" t="s">
        <v>35</v>
      </c>
      <c r="K5" s="13"/>
      <c r="L5" s="13" t="s">
        <v>36</v>
      </c>
      <c r="M5" s="13" t="s">
        <v>37</v>
      </c>
      <c r="N5" s="13" t="s">
        <v>35</v>
      </c>
      <c r="O5" s="13" t="s">
        <v>36</v>
      </c>
      <c r="P5" s="13" t="s">
        <v>37</v>
      </c>
      <c r="Q5" s="13" t="s">
        <v>38</v>
      </c>
      <c r="R5" s="13" t="s">
        <v>34</v>
      </c>
      <c r="S5" s="13" t="s">
        <v>41</v>
      </c>
      <c r="T5" s="13" t="s">
        <v>42</v>
      </c>
      <c r="U5" s="13" t="s">
        <v>43</v>
      </c>
      <c r="V5" s="13" t="s">
        <v>44</v>
      </c>
      <c r="W5" s="13" t="s">
        <v>45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27"/>
      <c r="J6" s="27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/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27"/>
      <c r="J7" s="27" t="s">
        <v>34</v>
      </c>
      <c r="K7" s="13" t="s">
        <v>195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ht="24" customHeight="1" spans="1:23">
      <c r="A9" s="8"/>
      <c r="B9" s="8"/>
      <c r="C9" s="9" t="s">
        <v>196</v>
      </c>
      <c r="D9" s="8"/>
      <c r="E9" s="8"/>
      <c r="F9" s="8"/>
      <c r="G9" s="8"/>
      <c r="H9" s="8"/>
      <c r="I9" s="10">
        <v>122940</v>
      </c>
      <c r="J9" s="10">
        <v>122940</v>
      </c>
      <c r="K9" s="10">
        <v>122940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4" customHeight="1" spans="1:23">
      <c r="A10" s="8" t="s">
        <v>197</v>
      </c>
      <c r="B10" s="8" t="s">
        <v>198</v>
      </c>
      <c r="C10" s="9" t="s">
        <v>196</v>
      </c>
      <c r="D10" s="8" t="s">
        <v>56</v>
      </c>
      <c r="E10" s="8" t="s">
        <v>75</v>
      </c>
      <c r="F10" s="8" t="s">
        <v>76</v>
      </c>
      <c r="G10" s="8" t="s">
        <v>199</v>
      </c>
      <c r="H10" s="8" t="s">
        <v>200</v>
      </c>
      <c r="I10" s="10">
        <v>2160</v>
      </c>
      <c r="J10" s="10">
        <v>2160</v>
      </c>
      <c r="K10" s="10">
        <v>2160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4" customHeight="1" spans="1:23">
      <c r="A11" s="8" t="s">
        <v>197</v>
      </c>
      <c r="B11" s="8" t="s">
        <v>198</v>
      </c>
      <c r="C11" s="9" t="s">
        <v>196</v>
      </c>
      <c r="D11" s="8" t="s">
        <v>56</v>
      </c>
      <c r="E11" s="8" t="s">
        <v>75</v>
      </c>
      <c r="F11" s="8" t="s">
        <v>76</v>
      </c>
      <c r="G11" s="8" t="s">
        <v>183</v>
      </c>
      <c r="H11" s="8" t="s">
        <v>184</v>
      </c>
      <c r="I11" s="10">
        <v>2160</v>
      </c>
      <c r="J11" s="10">
        <v>2160</v>
      </c>
      <c r="K11" s="10">
        <v>2160</v>
      </c>
      <c r="L11" s="10"/>
      <c r="M11" s="10"/>
      <c r="N11" s="10"/>
      <c r="O11" s="10"/>
      <c r="P11" s="43"/>
      <c r="Q11" s="10"/>
      <c r="R11" s="10"/>
      <c r="S11" s="10"/>
      <c r="T11" s="10"/>
      <c r="U11" s="10"/>
      <c r="V11" s="10"/>
      <c r="W11" s="10"/>
    </row>
    <row r="12" ht="24" customHeight="1" spans="1:23">
      <c r="A12" s="8" t="s">
        <v>197</v>
      </c>
      <c r="B12" s="8" t="s">
        <v>198</v>
      </c>
      <c r="C12" s="9" t="s">
        <v>196</v>
      </c>
      <c r="D12" s="8" t="s">
        <v>56</v>
      </c>
      <c r="E12" s="8" t="s">
        <v>75</v>
      </c>
      <c r="F12" s="8" t="s">
        <v>76</v>
      </c>
      <c r="G12" s="8" t="s">
        <v>183</v>
      </c>
      <c r="H12" s="8" t="s">
        <v>184</v>
      </c>
      <c r="I12" s="10">
        <v>45120</v>
      </c>
      <c r="J12" s="10">
        <v>45120</v>
      </c>
      <c r="K12" s="10">
        <v>45120</v>
      </c>
      <c r="L12" s="10"/>
      <c r="M12" s="10"/>
      <c r="N12" s="10"/>
      <c r="O12" s="10"/>
      <c r="P12" s="43"/>
      <c r="Q12" s="10"/>
      <c r="R12" s="10"/>
      <c r="S12" s="10"/>
      <c r="T12" s="10"/>
      <c r="U12" s="10"/>
      <c r="V12" s="10"/>
      <c r="W12" s="10"/>
    </row>
    <row r="13" ht="24" customHeight="1" spans="1:23">
      <c r="A13" s="8" t="s">
        <v>197</v>
      </c>
      <c r="B13" s="8" t="s">
        <v>198</v>
      </c>
      <c r="C13" s="9" t="s">
        <v>196</v>
      </c>
      <c r="D13" s="8" t="s">
        <v>56</v>
      </c>
      <c r="E13" s="8" t="s">
        <v>75</v>
      </c>
      <c r="F13" s="8" t="s">
        <v>76</v>
      </c>
      <c r="G13" s="8" t="s">
        <v>201</v>
      </c>
      <c r="H13" s="8" t="s">
        <v>202</v>
      </c>
      <c r="I13" s="10">
        <v>42000</v>
      </c>
      <c r="J13" s="10">
        <v>42000</v>
      </c>
      <c r="K13" s="10">
        <v>42000</v>
      </c>
      <c r="L13" s="10"/>
      <c r="M13" s="10"/>
      <c r="N13" s="10"/>
      <c r="O13" s="10"/>
      <c r="P13" s="43"/>
      <c r="Q13" s="10"/>
      <c r="R13" s="10"/>
      <c r="S13" s="10"/>
      <c r="T13" s="10"/>
      <c r="U13" s="10"/>
      <c r="V13" s="10"/>
      <c r="W13" s="10"/>
    </row>
    <row r="14" ht="24" customHeight="1" spans="1:23">
      <c r="A14" s="8" t="s">
        <v>197</v>
      </c>
      <c r="B14" s="8" t="s">
        <v>198</v>
      </c>
      <c r="C14" s="9" t="s">
        <v>196</v>
      </c>
      <c r="D14" s="8" t="s">
        <v>56</v>
      </c>
      <c r="E14" s="8" t="s">
        <v>75</v>
      </c>
      <c r="F14" s="8" t="s">
        <v>76</v>
      </c>
      <c r="G14" s="8" t="s">
        <v>201</v>
      </c>
      <c r="H14" s="8" t="s">
        <v>202</v>
      </c>
      <c r="I14" s="10">
        <v>18000</v>
      </c>
      <c r="J14" s="10">
        <v>18000</v>
      </c>
      <c r="K14" s="10">
        <v>18000</v>
      </c>
      <c r="L14" s="10"/>
      <c r="M14" s="10"/>
      <c r="N14" s="10"/>
      <c r="O14" s="10"/>
      <c r="P14" s="43"/>
      <c r="Q14" s="10"/>
      <c r="R14" s="10"/>
      <c r="S14" s="10"/>
      <c r="T14" s="10"/>
      <c r="U14" s="10"/>
      <c r="V14" s="10"/>
      <c r="W14" s="10"/>
    </row>
    <row r="15" ht="24" customHeight="1" spans="1:23">
      <c r="A15" s="8" t="s">
        <v>197</v>
      </c>
      <c r="B15" s="8" t="s">
        <v>198</v>
      </c>
      <c r="C15" s="9" t="s">
        <v>196</v>
      </c>
      <c r="D15" s="8" t="s">
        <v>56</v>
      </c>
      <c r="E15" s="8" t="s">
        <v>75</v>
      </c>
      <c r="F15" s="8" t="s">
        <v>76</v>
      </c>
      <c r="G15" s="8" t="s">
        <v>201</v>
      </c>
      <c r="H15" s="8" t="s">
        <v>202</v>
      </c>
      <c r="I15" s="10">
        <v>13500</v>
      </c>
      <c r="J15" s="10">
        <v>13500</v>
      </c>
      <c r="K15" s="10">
        <v>13500</v>
      </c>
      <c r="L15" s="10"/>
      <c r="M15" s="10"/>
      <c r="N15" s="10"/>
      <c r="O15" s="10"/>
      <c r="P15" s="43"/>
      <c r="Q15" s="10"/>
      <c r="R15" s="10"/>
      <c r="S15" s="10"/>
      <c r="T15" s="10"/>
      <c r="U15" s="10"/>
      <c r="V15" s="10"/>
      <c r="W15" s="10"/>
    </row>
    <row r="16" ht="24" customHeight="1" spans="1:23">
      <c r="A16" s="43"/>
      <c r="B16" s="43"/>
      <c r="C16" s="9" t="s">
        <v>203</v>
      </c>
      <c r="D16" s="43"/>
      <c r="E16" s="43"/>
      <c r="F16" s="43"/>
      <c r="G16" s="43"/>
      <c r="H16" s="43"/>
      <c r="I16" s="10">
        <v>466800</v>
      </c>
      <c r="J16" s="10"/>
      <c r="K16" s="10"/>
      <c r="L16" s="10"/>
      <c r="M16" s="10"/>
      <c r="N16" s="10"/>
      <c r="O16" s="10"/>
      <c r="P16" s="43"/>
      <c r="Q16" s="10"/>
      <c r="R16" s="10">
        <v>466800</v>
      </c>
      <c r="S16" s="10"/>
      <c r="T16" s="10"/>
      <c r="U16" s="10"/>
      <c r="V16" s="10"/>
      <c r="W16" s="10">
        <v>466800</v>
      </c>
    </row>
    <row r="17" ht="24" customHeight="1" spans="1:23">
      <c r="A17" s="8" t="s">
        <v>204</v>
      </c>
      <c r="B17" s="8" t="s">
        <v>205</v>
      </c>
      <c r="C17" s="9" t="s">
        <v>203</v>
      </c>
      <c r="D17" s="8" t="s">
        <v>56</v>
      </c>
      <c r="E17" s="8" t="s">
        <v>75</v>
      </c>
      <c r="F17" s="8" t="s">
        <v>76</v>
      </c>
      <c r="G17" s="8" t="s">
        <v>199</v>
      </c>
      <c r="H17" s="8" t="s">
        <v>200</v>
      </c>
      <c r="I17" s="10">
        <v>300000</v>
      </c>
      <c r="J17" s="10"/>
      <c r="K17" s="10"/>
      <c r="L17" s="10"/>
      <c r="M17" s="10"/>
      <c r="N17" s="10"/>
      <c r="O17" s="10"/>
      <c r="P17" s="43"/>
      <c r="Q17" s="10"/>
      <c r="R17" s="10">
        <v>300000</v>
      </c>
      <c r="S17" s="10"/>
      <c r="T17" s="10"/>
      <c r="U17" s="10"/>
      <c r="V17" s="10"/>
      <c r="W17" s="10">
        <v>300000</v>
      </c>
    </row>
    <row r="18" ht="24" customHeight="1" spans="1:23">
      <c r="A18" s="8" t="s">
        <v>204</v>
      </c>
      <c r="B18" s="8" t="s">
        <v>205</v>
      </c>
      <c r="C18" s="9" t="s">
        <v>203</v>
      </c>
      <c r="D18" s="8" t="s">
        <v>56</v>
      </c>
      <c r="E18" s="8" t="s">
        <v>75</v>
      </c>
      <c r="F18" s="8" t="s">
        <v>76</v>
      </c>
      <c r="G18" s="8" t="s">
        <v>199</v>
      </c>
      <c r="H18" s="8" t="s">
        <v>200</v>
      </c>
      <c r="I18" s="10">
        <v>75000</v>
      </c>
      <c r="J18" s="10"/>
      <c r="K18" s="10"/>
      <c r="L18" s="10"/>
      <c r="M18" s="10"/>
      <c r="N18" s="10"/>
      <c r="O18" s="10"/>
      <c r="P18" s="43"/>
      <c r="Q18" s="10"/>
      <c r="R18" s="10">
        <v>75000</v>
      </c>
      <c r="S18" s="10"/>
      <c r="T18" s="10"/>
      <c r="U18" s="10"/>
      <c r="V18" s="10"/>
      <c r="W18" s="10">
        <v>75000</v>
      </c>
    </row>
    <row r="19" ht="24" customHeight="1" spans="1:23">
      <c r="A19" s="8" t="s">
        <v>204</v>
      </c>
      <c r="B19" s="8" t="s">
        <v>205</v>
      </c>
      <c r="C19" s="9" t="s">
        <v>203</v>
      </c>
      <c r="D19" s="8" t="s">
        <v>56</v>
      </c>
      <c r="E19" s="8" t="s">
        <v>75</v>
      </c>
      <c r="F19" s="8" t="s">
        <v>76</v>
      </c>
      <c r="G19" s="8" t="s">
        <v>206</v>
      </c>
      <c r="H19" s="8" t="s">
        <v>207</v>
      </c>
      <c r="I19" s="10">
        <v>60800</v>
      </c>
      <c r="J19" s="10"/>
      <c r="K19" s="10"/>
      <c r="L19" s="10"/>
      <c r="M19" s="10"/>
      <c r="N19" s="10"/>
      <c r="O19" s="10"/>
      <c r="P19" s="43"/>
      <c r="Q19" s="10"/>
      <c r="R19" s="10">
        <v>60800</v>
      </c>
      <c r="S19" s="10"/>
      <c r="T19" s="10"/>
      <c r="U19" s="10"/>
      <c r="V19" s="10"/>
      <c r="W19" s="10">
        <v>60800</v>
      </c>
    </row>
    <row r="20" ht="24" customHeight="1" spans="1:23">
      <c r="A20" s="8" t="s">
        <v>204</v>
      </c>
      <c r="B20" s="8" t="s">
        <v>205</v>
      </c>
      <c r="C20" s="9" t="s">
        <v>203</v>
      </c>
      <c r="D20" s="8" t="s">
        <v>56</v>
      </c>
      <c r="E20" s="8" t="s">
        <v>75</v>
      </c>
      <c r="F20" s="8" t="s">
        <v>76</v>
      </c>
      <c r="G20" s="8" t="s">
        <v>208</v>
      </c>
      <c r="H20" s="8" t="s">
        <v>209</v>
      </c>
      <c r="I20" s="10">
        <v>30000</v>
      </c>
      <c r="J20" s="10"/>
      <c r="K20" s="10"/>
      <c r="L20" s="10"/>
      <c r="M20" s="10"/>
      <c r="N20" s="10"/>
      <c r="O20" s="10"/>
      <c r="P20" s="43"/>
      <c r="Q20" s="10"/>
      <c r="R20" s="10">
        <v>30000</v>
      </c>
      <c r="S20" s="10"/>
      <c r="T20" s="10"/>
      <c r="U20" s="10"/>
      <c r="V20" s="10"/>
      <c r="W20" s="10">
        <v>30000</v>
      </c>
    </row>
    <row r="21" ht="24" customHeight="1" spans="1:23">
      <c r="A21" s="8" t="s">
        <v>204</v>
      </c>
      <c r="B21" s="8" t="s">
        <v>205</v>
      </c>
      <c r="C21" s="9" t="s">
        <v>203</v>
      </c>
      <c r="D21" s="8" t="s">
        <v>56</v>
      </c>
      <c r="E21" s="8" t="s">
        <v>75</v>
      </c>
      <c r="F21" s="8" t="s">
        <v>76</v>
      </c>
      <c r="G21" s="8" t="s">
        <v>210</v>
      </c>
      <c r="H21" s="8" t="s">
        <v>69</v>
      </c>
      <c r="I21" s="10">
        <v>1000</v>
      </c>
      <c r="J21" s="10"/>
      <c r="K21" s="10"/>
      <c r="L21" s="10"/>
      <c r="M21" s="10"/>
      <c r="N21" s="10"/>
      <c r="O21" s="10"/>
      <c r="P21" s="43"/>
      <c r="Q21" s="10"/>
      <c r="R21" s="10">
        <v>1000</v>
      </c>
      <c r="S21" s="10"/>
      <c r="T21" s="10"/>
      <c r="U21" s="10"/>
      <c r="V21" s="10"/>
      <c r="W21" s="10">
        <v>1000</v>
      </c>
    </row>
    <row r="22" ht="24" customHeight="1" spans="1:23">
      <c r="A22" s="43"/>
      <c r="B22" s="43"/>
      <c r="C22" s="9" t="s">
        <v>211</v>
      </c>
      <c r="D22" s="43"/>
      <c r="E22" s="43"/>
      <c r="F22" s="43"/>
      <c r="G22" s="43"/>
      <c r="H22" s="43"/>
      <c r="I22" s="10">
        <v>693563</v>
      </c>
      <c r="J22" s="10">
        <v>693563</v>
      </c>
      <c r="K22" s="10">
        <v>693563</v>
      </c>
      <c r="L22" s="10"/>
      <c r="M22" s="10"/>
      <c r="N22" s="10"/>
      <c r="O22" s="10"/>
      <c r="P22" s="43"/>
      <c r="Q22" s="10"/>
      <c r="R22" s="10"/>
      <c r="S22" s="10"/>
      <c r="T22" s="10"/>
      <c r="U22" s="10"/>
      <c r="V22" s="10"/>
      <c r="W22" s="10"/>
    </row>
    <row r="23" ht="24" customHeight="1" spans="1:23">
      <c r="A23" s="8" t="s">
        <v>204</v>
      </c>
      <c r="B23" s="8" t="s">
        <v>212</v>
      </c>
      <c r="C23" s="9" t="s">
        <v>211</v>
      </c>
      <c r="D23" s="8" t="s">
        <v>56</v>
      </c>
      <c r="E23" s="8" t="s">
        <v>75</v>
      </c>
      <c r="F23" s="8" t="s">
        <v>76</v>
      </c>
      <c r="G23" s="8" t="s">
        <v>201</v>
      </c>
      <c r="H23" s="8" t="s">
        <v>202</v>
      </c>
      <c r="I23" s="10">
        <v>693563</v>
      </c>
      <c r="J23" s="10">
        <v>693563</v>
      </c>
      <c r="K23" s="10">
        <v>693563</v>
      </c>
      <c r="L23" s="10"/>
      <c r="M23" s="10"/>
      <c r="N23" s="10"/>
      <c r="O23" s="10"/>
      <c r="P23" s="43"/>
      <c r="Q23" s="10"/>
      <c r="R23" s="10"/>
      <c r="S23" s="10"/>
      <c r="T23" s="10"/>
      <c r="U23" s="10"/>
      <c r="V23" s="10"/>
      <c r="W23" s="10"/>
    </row>
    <row r="24" ht="24" customHeight="1" spans="1:23">
      <c r="A24" s="11" t="s">
        <v>32</v>
      </c>
      <c r="B24" s="11"/>
      <c r="C24" s="11"/>
      <c r="D24" s="11"/>
      <c r="E24" s="11"/>
      <c r="F24" s="11"/>
      <c r="G24" s="11"/>
      <c r="H24" s="11"/>
      <c r="I24" s="10">
        <v>1283303</v>
      </c>
      <c r="J24" s="10">
        <v>816503</v>
      </c>
      <c r="K24" s="10">
        <v>816503</v>
      </c>
      <c r="L24" s="10"/>
      <c r="M24" s="10"/>
      <c r="N24" s="10"/>
      <c r="O24" s="10"/>
      <c r="P24" s="10"/>
      <c r="Q24" s="10"/>
      <c r="R24" s="10">
        <v>466800</v>
      </c>
      <c r="S24" s="10"/>
      <c r="T24" s="10"/>
      <c r="U24" s="10"/>
      <c r="V24" s="10"/>
      <c r="W24" s="10">
        <v>466800</v>
      </c>
    </row>
  </sheetData>
  <mergeCells count="28">
    <mergeCell ref="A2:W2"/>
    <mergeCell ref="A3:H3"/>
    <mergeCell ref="J4:M4"/>
    <mergeCell ref="N4:P4"/>
    <mergeCell ref="R4:W4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57638888888889" right="0.357638888888889" top="0.409027777777778" bottom="0.409027777777778" header="0.5" footer="0.5"/>
  <pageSetup paperSize="1" scale="36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workbookViewId="0">
      <selection activeCell="C43" sqref="C4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213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214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"单位名称："&amp;"元江哈尼族彝族傣族自治县第二中学"</f>
        <v>单位名称：元江哈尼族彝族傣族自治县第二中学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215</v>
      </c>
      <c r="B4" s="29" t="s">
        <v>216</v>
      </c>
      <c r="C4" s="29" t="s">
        <v>217</v>
      </c>
      <c r="D4" s="29" t="s">
        <v>218</v>
      </c>
      <c r="E4" s="29" t="s">
        <v>219</v>
      </c>
      <c r="F4" s="29" t="s">
        <v>220</v>
      </c>
      <c r="G4" s="29" t="s">
        <v>221</v>
      </c>
      <c r="H4" s="29" t="s">
        <v>222</v>
      </c>
      <c r="I4" s="29" t="s">
        <v>223</v>
      </c>
      <c r="J4" s="29" t="s">
        <v>224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42" t="s">
        <v>56</v>
      </c>
      <c r="B7" s="43"/>
      <c r="C7" s="43"/>
      <c r="E7" s="44"/>
      <c r="F7" s="44"/>
      <c r="G7" s="44"/>
      <c r="H7" s="44"/>
      <c r="I7" s="44"/>
      <c r="J7" s="44"/>
    </row>
    <row r="8" ht="69" customHeight="1" spans="1:10">
      <c r="A8" s="45" t="s">
        <v>196</v>
      </c>
      <c r="B8" s="43" t="s">
        <v>225</v>
      </c>
      <c r="C8" s="22"/>
      <c r="D8" s="22"/>
      <c r="E8" s="44"/>
      <c r="F8" s="44"/>
      <c r="G8" s="44"/>
      <c r="H8" s="44"/>
      <c r="I8" s="44"/>
      <c r="J8" s="44"/>
    </row>
    <row r="9" ht="20.25" customHeight="1" spans="1:10">
      <c r="A9" s="43"/>
      <c r="B9" s="43"/>
      <c r="C9" s="43" t="s">
        <v>226</v>
      </c>
      <c r="D9" s="46" t="s">
        <v>227</v>
      </c>
      <c r="E9" s="47" t="s">
        <v>228</v>
      </c>
      <c r="F9" s="35" t="s">
        <v>229</v>
      </c>
      <c r="G9" s="22" t="s">
        <v>230</v>
      </c>
      <c r="H9" s="35" t="s">
        <v>231</v>
      </c>
      <c r="I9" s="35" t="s">
        <v>232</v>
      </c>
      <c r="J9" s="47" t="s">
        <v>233</v>
      </c>
    </row>
    <row r="10" ht="20.25" customHeight="1" spans="1:10">
      <c r="A10" s="43"/>
      <c r="B10" s="43"/>
      <c r="C10" s="43" t="s">
        <v>226</v>
      </c>
      <c r="D10" s="46" t="s">
        <v>227</v>
      </c>
      <c r="E10" s="47" t="s">
        <v>234</v>
      </c>
      <c r="F10" s="35" t="s">
        <v>229</v>
      </c>
      <c r="G10" s="22" t="s">
        <v>235</v>
      </c>
      <c r="H10" s="35" t="s">
        <v>231</v>
      </c>
      <c r="I10" s="35" t="s">
        <v>232</v>
      </c>
      <c r="J10" s="47" t="s">
        <v>234</v>
      </c>
    </row>
    <row r="11" ht="20.25" customHeight="1" spans="1:10">
      <c r="A11" s="43"/>
      <c r="B11" s="43"/>
      <c r="C11" s="43" t="s">
        <v>226</v>
      </c>
      <c r="D11" s="46" t="s">
        <v>227</v>
      </c>
      <c r="E11" s="47" t="s">
        <v>236</v>
      </c>
      <c r="F11" s="35" t="s">
        <v>229</v>
      </c>
      <c r="G11" s="22" t="s">
        <v>237</v>
      </c>
      <c r="H11" s="35" t="s">
        <v>231</v>
      </c>
      <c r="I11" s="35" t="s">
        <v>232</v>
      </c>
      <c r="J11" s="47" t="s">
        <v>236</v>
      </c>
    </row>
    <row r="12" ht="20.25" customHeight="1" spans="1:10">
      <c r="A12" s="43"/>
      <c r="B12" s="43"/>
      <c r="C12" s="43" t="s">
        <v>226</v>
      </c>
      <c r="D12" s="46" t="s">
        <v>227</v>
      </c>
      <c r="E12" s="47" t="s">
        <v>238</v>
      </c>
      <c r="F12" s="35" t="s">
        <v>229</v>
      </c>
      <c r="G12" s="22" t="s">
        <v>239</v>
      </c>
      <c r="H12" s="35" t="s">
        <v>231</v>
      </c>
      <c r="I12" s="35" t="s">
        <v>232</v>
      </c>
      <c r="J12" s="47" t="s">
        <v>238</v>
      </c>
    </row>
    <row r="13" ht="20.25" customHeight="1" spans="1:10">
      <c r="A13" s="43"/>
      <c r="B13" s="43"/>
      <c r="C13" s="43" t="s">
        <v>226</v>
      </c>
      <c r="D13" s="46" t="s">
        <v>227</v>
      </c>
      <c r="E13" s="47" t="s">
        <v>240</v>
      </c>
      <c r="F13" s="35" t="s">
        <v>241</v>
      </c>
      <c r="G13" s="22" t="s">
        <v>242</v>
      </c>
      <c r="H13" s="35" t="s">
        <v>231</v>
      </c>
      <c r="I13" s="35" t="s">
        <v>232</v>
      </c>
      <c r="J13" s="47" t="s">
        <v>240</v>
      </c>
    </row>
    <row r="14" ht="20.25" customHeight="1" spans="1:10">
      <c r="A14" s="43"/>
      <c r="B14" s="43"/>
      <c r="C14" s="43" t="s">
        <v>226</v>
      </c>
      <c r="D14" s="46" t="s">
        <v>243</v>
      </c>
      <c r="E14" s="47" t="s">
        <v>244</v>
      </c>
      <c r="F14" s="35" t="s">
        <v>229</v>
      </c>
      <c r="G14" s="22" t="s">
        <v>245</v>
      </c>
      <c r="H14" s="35" t="s">
        <v>246</v>
      </c>
      <c r="I14" s="35" t="s">
        <v>232</v>
      </c>
      <c r="J14" s="47" t="s">
        <v>244</v>
      </c>
    </row>
    <row r="15" ht="20.25" customHeight="1" spans="1:10">
      <c r="A15" s="43"/>
      <c r="B15" s="43"/>
      <c r="C15" s="43" t="s">
        <v>226</v>
      </c>
      <c r="D15" s="46" t="s">
        <v>247</v>
      </c>
      <c r="E15" s="47" t="s">
        <v>248</v>
      </c>
      <c r="F15" s="35" t="s">
        <v>229</v>
      </c>
      <c r="G15" s="22" t="s">
        <v>245</v>
      </c>
      <c r="H15" s="35" t="s">
        <v>246</v>
      </c>
      <c r="I15" s="35" t="s">
        <v>232</v>
      </c>
      <c r="J15" s="47" t="s">
        <v>248</v>
      </c>
    </row>
    <row r="16" ht="20.25" customHeight="1" spans="1:10">
      <c r="A16" s="43"/>
      <c r="B16" s="43"/>
      <c r="C16" s="43" t="s">
        <v>226</v>
      </c>
      <c r="D16" s="46" t="s">
        <v>247</v>
      </c>
      <c r="E16" s="47" t="s">
        <v>249</v>
      </c>
      <c r="F16" s="35" t="s">
        <v>229</v>
      </c>
      <c r="G16" s="22" t="s">
        <v>245</v>
      </c>
      <c r="H16" s="35" t="s">
        <v>246</v>
      </c>
      <c r="I16" s="35" t="s">
        <v>232</v>
      </c>
      <c r="J16" s="47" t="s">
        <v>249</v>
      </c>
    </row>
    <row r="17" ht="20.25" customHeight="1" spans="1:10">
      <c r="A17" s="43"/>
      <c r="B17" s="43"/>
      <c r="C17" s="43" t="s">
        <v>250</v>
      </c>
      <c r="D17" s="46" t="s">
        <v>251</v>
      </c>
      <c r="E17" s="47" t="s">
        <v>252</v>
      </c>
      <c r="F17" s="35" t="s">
        <v>229</v>
      </c>
      <c r="G17" s="22" t="s">
        <v>245</v>
      </c>
      <c r="H17" s="35" t="s">
        <v>246</v>
      </c>
      <c r="I17" s="35" t="s">
        <v>232</v>
      </c>
      <c r="J17" s="47" t="s">
        <v>252</v>
      </c>
    </row>
    <row r="18" ht="20.25" customHeight="1" spans="1:10">
      <c r="A18" s="43"/>
      <c r="B18" s="43"/>
      <c r="C18" s="43" t="s">
        <v>250</v>
      </c>
      <c r="D18" s="46" t="s">
        <v>253</v>
      </c>
      <c r="E18" s="47" t="s">
        <v>254</v>
      </c>
      <c r="F18" s="35" t="s">
        <v>229</v>
      </c>
      <c r="G18" s="22" t="s">
        <v>255</v>
      </c>
      <c r="H18" s="35" t="s">
        <v>246</v>
      </c>
      <c r="I18" s="35" t="s">
        <v>232</v>
      </c>
      <c r="J18" s="47" t="s">
        <v>254</v>
      </c>
    </row>
    <row r="19" ht="20.25" customHeight="1" spans="1:10">
      <c r="A19" s="43"/>
      <c r="B19" s="43"/>
      <c r="C19" s="43" t="s">
        <v>250</v>
      </c>
      <c r="D19" s="46" t="s">
        <v>253</v>
      </c>
      <c r="E19" s="47" t="s">
        <v>256</v>
      </c>
      <c r="F19" s="35" t="s">
        <v>229</v>
      </c>
      <c r="G19" s="22" t="s">
        <v>50</v>
      </c>
      <c r="H19" s="35" t="s">
        <v>246</v>
      </c>
      <c r="I19" s="35" t="s">
        <v>232</v>
      </c>
      <c r="J19" s="47" t="s">
        <v>256</v>
      </c>
    </row>
    <row r="20" ht="20.25" customHeight="1" spans="1:10">
      <c r="A20" s="43"/>
      <c r="B20" s="43"/>
      <c r="C20" s="43" t="s">
        <v>257</v>
      </c>
      <c r="D20" s="46" t="s">
        <v>258</v>
      </c>
      <c r="E20" s="47" t="s">
        <v>259</v>
      </c>
      <c r="F20" s="35" t="s">
        <v>229</v>
      </c>
      <c r="G20" s="22" t="s">
        <v>255</v>
      </c>
      <c r="H20" s="35" t="s">
        <v>246</v>
      </c>
      <c r="I20" s="35" t="s">
        <v>232</v>
      </c>
      <c r="J20" s="47" t="s">
        <v>259</v>
      </c>
    </row>
    <row r="21" ht="99" customHeight="1" spans="1:10">
      <c r="A21" s="45" t="s">
        <v>211</v>
      </c>
      <c r="B21" s="43" t="s">
        <v>260</v>
      </c>
      <c r="C21" s="43"/>
      <c r="D21" s="43"/>
      <c r="E21" s="43"/>
      <c r="F21" s="43"/>
      <c r="G21" s="43"/>
      <c r="H21" s="43"/>
      <c r="I21" s="43"/>
      <c r="J21" s="43"/>
    </row>
    <row r="22" ht="20.25" customHeight="1" spans="1:10">
      <c r="A22" s="43"/>
      <c r="B22" s="43"/>
      <c r="C22" s="43" t="s">
        <v>226</v>
      </c>
      <c r="D22" s="46" t="s">
        <v>243</v>
      </c>
      <c r="E22" s="47" t="s">
        <v>244</v>
      </c>
      <c r="F22" s="35" t="s">
        <v>261</v>
      </c>
      <c r="G22" s="22" t="s">
        <v>245</v>
      </c>
      <c r="H22" s="35" t="s">
        <v>246</v>
      </c>
      <c r="I22" s="35" t="s">
        <v>232</v>
      </c>
      <c r="J22" s="47" t="s">
        <v>262</v>
      </c>
    </row>
    <row r="23" ht="20.25" customHeight="1" spans="1:10">
      <c r="A23" s="43"/>
      <c r="B23" s="43"/>
      <c r="C23" s="43" t="s">
        <v>226</v>
      </c>
      <c r="D23" s="46" t="s">
        <v>247</v>
      </c>
      <c r="E23" s="47" t="s">
        <v>248</v>
      </c>
      <c r="F23" s="35" t="s">
        <v>229</v>
      </c>
      <c r="G23" s="22" t="s">
        <v>245</v>
      </c>
      <c r="H23" s="35" t="s">
        <v>246</v>
      </c>
      <c r="I23" s="35" t="s">
        <v>232</v>
      </c>
      <c r="J23" s="47" t="s">
        <v>263</v>
      </c>
    </row>
    <row r="24" ht="20.25" customHeight="1" spans="1:10">
      <c r="A24" s="43"/>
      <c r="B24" s="43"/>
      <c r="C24" s="43" t="s">
        <v>226</v>
      </c>
      <c r="D24" s="46" t="s">
        <v>247</v>
      </c>
      <c r="E24" s="47" t="s">
        <v>249</v>
      </c>
      <c r="F24" s="35" t="s">
        <v>261</v>
      </c>
      <c r="G24" s="22" t="s">
        <v>245</v>
      </c>
      <c r="H24" s="35" t="s">
        <v>246</v>
      </c>
      <c r="I24" s="35" t="s">
        <v>264</v>
      </c>
      <c r="J24" s="47" t="s">
        <v>265</v>
      </c>
    </row>
    <row r="25" ht="20.25" customHeight="1" spans="1:10">
      <c r="A25" s="43"/>
      <c r="B25" s="43"/>
      <c r="C25" s="43" t="s">
        <v>250</v>
      </c>
      <c r="D25" s="46" t="s">
        <v>251</v>
      </c>
      <c r="E25" s="47" t="s">
        <v>252</v>
      </c>
      <c r="F25" s="35" t="s">
        <v>261</v>
      </c>
      <c r="G25" s="22" t="s">
        <v>245</v>
      </c>
      <c r="H25" s="35" t="s">
        <v>246</v>
      </c>
      <c r="I25" s="35" t="s">
        <v>232</v>
      </c>
      <c r="J25" s="47" t="s">
        <v>266</v>
      </c>
    </row>
    <row r="26" ht="20.25" customHeight="1" spans="1:10">
      <c r="A26" s="43"/>
      <c r="B26" s="43"/>
      <c r="C26" s="43" t="s">
        <v>250</v>
      </c>
      <c r="D26" s="46" t="s">
        <v>253</v>
      </c>
      <c r="E26" s="47" t="s">
        <v>267</v>
      </c>
      <c r="F26" s="35" t="s">
        <v>261</v>
      </c>
      <c r="G26" s="22" t="s">
        <v>245</v>
      </c>
      <c r="H26" s="35" t="s">
        <v>246</v>
      </c>
      <c r="I26" s="35" t="s">
        <v>232</v>
      </c>
      <c r="J26" s="47" t="s">
        <v>268</v>
      </c>
    </row>
    <row r="27" ht="20.25" customHeight="1" spans="1:10">
      <c r="A27" s="43"/>
      <c r="B27" s="43"/>
      <c r="C27" s="43" t="s">
        <v>257</v>
      </c>
      <c r="D27" s="46" t="s">
        <v>258</v>
      </c>
      <c r="E27" s="47" t="s">
        <v>259</v>
      </c>
      <c r="F27" s="35" t="s">
        <v>261</v>
      </c>
      <c r="G27" s="22" t="s">
        <v>245</v>
      </c>
      <c r="H27" s="35" t="s">
        <v>246</v>
      </c>
      <c r="I27" s="35" t="s">
        <v>232</v>
      </c>
      <c r="J27" s="47" t="s">
        <v>269</v>
      </c>
    </row>
    <row r="28" ht="52" customHeight="1" spans="1:10">
      <c r="A28" s="45" t="s">
        <v>203</v>
      </c>
      <c r="B28" s="43" t="s">
        <v>270</v>
      </c>
      <c r="C28" s="43"/>
      <c r="D28" s="43"/>
      <c r="E28" s="43"/>
      <c r="F28" s="43"/>
      <c r="G28" s="43"/>
      <c r="H28" s="43"/>
      <c r="I28" s="43"/>
      <c r="J28" s="43"/>
    </row>
    <row r="29" ht="20.25" customHeight="1" spans="1:10">
      <c r="A29" s="43"/>
      <c r="B29" s="43"/>
      <c r="C29" s="43" t="s">
        <v>226</v>
      </c>
      <c r="D29" s="46" t="s">
        <v>227</v>
      </c>
      <c r="E29" s="47" t="s">
        <v>271</v>
      </c>
      <c r="F29" s="35" t="s">
        <v>229</v>
      </c>
      <c r="G29" s="22" t="s">
        <v>272</v>
      </c>
      <c r="H29" s="35" t="s">
        <v>231</v>
      </c>
      <c r="I29" s="35" t="s">
        <v>232</v>
      </c>
      <c r="J29" s="47" t="s">
        <v>273</v>
      </c>
    </row>
    <row r="30" ht="20.25" customHeight="1" spans="1:10">
      <c r="A30" s="43"/>
      <c r="B30" s="43"/>
      <c r="C30" s="43" t="s">
        <v>226</v>
      </c>
      <c r="D30" s="46" t="s">
        <v>243</v>
      </c>
      <c r="E30" s="47" t="s">
        <v>274</v>
      </c>
      <c r="F30" s="35" t="s">
        <v>229</v>
      </c>
      <c r="G30" s="22" t="s">
        <v>245</v>
      </c>
      <c r="H30" s="35" t="s">
        <v>275</v>
      </c>
      <c r="I30" s="35" t="s">
        <v>232</v>
      </c>
      <c r="J30" s="47" t="s">
        <v>276</v>
      </c>
    </row>
    <row r="31" ht="20.25" customHeight="1" spans="1:10">
      <c r="A31" s="43"/>
      <c r="B31" s="43"/>
      <c r="C31" s="43" t="s">
        <v>226</v>
      </c>
      <c r="D31" s="46" t="s">
        <v>247</v>
      </c>
      <c r="E31" s="47" t="s">
        <v>249</v>
      </c>
      <c r="F31" s="35" t="s">
        <v>229</v>
      </c>
      <c r="G31" s="22" t="s">
        <v>277</v>
      </c>
      <c r="H31" s="35" t="s">
        <v>246</v>
      </c>
      <c r="I31" s="35" t="s">
        <v>232</v>
      </c>
      <c r="J31" s="47" t="s">
        <v>278</v>
      </c>
    </row>
    <row r="32" ht="20.25" customHeight="1" spans="1:10">
      <c r="A32" s="43"/>
      <c r="B32" s="43"/>
      <c r="C32" s="43" t="s">
        <v>250</v>
      </c>
      <c r="D32" s="46" t="s">
        <v>253</v>
      </c>
      <c r="E32" s="47" t="s">
        <v>254</v>
      </c>
      <c r="F32" s="35" t="s">
        <v>229</v>
      </c>
      <c r="G32" s="22" t="s">
        <v>279</v>
      </c>
      <c r="H32" s="35" t="s">
        <v>246</v>
      </c>
      <c r="I32" s="35" t="s">
        <v>232</v>
      </c>
      <c r="J32" s="47" t="s">
        <v>280</v>
      </c>
    </row>
    <row r="33" ht="20.25" customHeight="1" spans="1:10">
      <c r="A33" s="43"/>
      <c r="B33" s="43"/>
      <c r="C33" s="43" t="s">
        <v>257</v>
      </c>
      <c r="D33" s="46" t="s">
        <v>258</v>
      </c>
      <c r="E33" s="47" t="s">
        <v>281</v>
      </c>
      <c r="F33" s="35" t="s">
        <v>229</v>
      </c>
      <c r="G33" s="22" t="s">
        <v>279</v>
      </c>
      <c r="H33" s="35" t="s">
        <v>246</v>
      </c>
      <c r="I33" s="35" t="s">
        <v>232</v>
      </c>
      <c r="J33" s="47" t="s">
        <v>282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357638888888889" right="0.357638888888889" top="0.409027777777778" bottom="0.409027777777778" header="0.5" footer="0.5"/>
  <pageSetup paperSize="1" scale="63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2025-02-13T02:24:00Z</dcterms:created>
  <dcterms:modified xsi:type="dcterms:W3CDTF">2025-02-17T07:59:36Z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D37E9854DE94491DB163AB6F5382E919_12</vt:lpwstr>
  </property>
  <property fmtid="{D5CDD505-2E9C-101B-9397-08002B2CF9AE}" pid="3" name="KSOProductBuildVer">
    <vt:lpwstr>2052-11.8.2.12089</vt:lpwstr>
  </property>
</Properties>
</file>