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<sst xmlns="http://schemas.openxmlformats.org/spreadsheetml/2006/main" count="727" uniqueCount="309">
  <si>
    <t>预算01-1表</t>
  </si>
  <si>
    <t>2025年部门财务收支预算总表</t>
  </si>
  <si>
    <t>单位名称：元江哈尼族彝族傣族自治县总工会本级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</si>
  <si>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</si>
  <si>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</si>
  <si>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</si>
  <si>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</si>
  <si>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</si>
  <si>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</si>
  <si>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</si>
  <si>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</si>
  <si>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</si>
  <si>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</si>
  <si>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</si>
  <si>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</si>
  <si>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</si>
  <si>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</si>
  <si>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</si>
  <si>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</si>
  <si>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</si>
  <si>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</si>
  <si>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</si>
  <si>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</si>
  <si>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</si>
  <si>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</si>
  <si>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</si>
  <si>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</si>
  <si>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</si>
  <si>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</si>
  <si>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</si>
  <si>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</si>
  <si>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</si>
  <si>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</si>
  <si>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</si>
  <si>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</si>
  <si>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</si>
  <si>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</si>
  <si>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</si>
  <si>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</si>
  <si>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</si>
  <si>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</si>
  <si>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</si>
  <si>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</si>
  <si>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</si>
  <si>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</si>
  <si>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</si>
  <si>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</si>
  <si>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</si>
  <si>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</si>
  <si>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</si>
  <si>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</si>
  <si>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</si>
  <si>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</si>
  <si>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</si>
  <si>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</si>
  <si>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201001</t>
  </si>
  <si>
    <t>元江哈尼族彝族傣族自治县总工会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</si>
  <si>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</si>
  <si>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</si>
  <si>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</si>
  <si>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</si>
  <si>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</si>
  <si>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</si>
  <si>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</si>
  <si>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</si>
  <si>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</si>
  <si>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</si>
  <si>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</si>
  <si>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</si>
  <si>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</si>
  <si>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</si>
  <si>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</si>
  <si>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</si>
  <si>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</si>
  <si>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</si>
  <si>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</si>
  <si>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</si>
  <si>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</si>
  <si>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</si>
  <si>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</si>
  <si>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</si>
  <si>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</si>
  <si>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</si>
  <si>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</si>
  <si>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</si>
  <si>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</si>
  <si>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</si>
  <si>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</si>
  <si>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</si>
  <si>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</si>
  <si>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</si>
  <si>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</si>
  <si>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</si>
  <si>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</si>
  <si>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</si>
  <si>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</si>
  <si>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</si>
  <si>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</si>
  <si>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</si>
  <si>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</si>
  <si>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</si>
  <si>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</si>
  <si>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</si>
  <si>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</si>
  <si>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</si>
  <si>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</si>
  <si>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</si>
  <si>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</si>
  <si>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</si>
  <si>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</si>
  <si>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</si>
  <si>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</si>
  <si>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</si>
  <si>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</si>
  <si>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</si>
  <si>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</si>
  <si>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</si>
  <si>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</si>
  <si>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</si>
  <si>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</si>
  <si>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</si>
  <si>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</si>
  <si>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</si>
  <si>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</si>
  <si>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</si>
  <si>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</si>
  <si>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</si>
  <si>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</si>
  <si>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</si>
  <si>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说明：元江哈尼族彝族傣族自治县总工会本级2025年无一般公共预算“三公”经费支出预算，故一般公共预算“三公”经费支出预算表无数据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</si>
  <si>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</si>
  <si>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</si>
  <si>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</si>
  <si>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</si>
  <si>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</si>
  <si>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</si>
  <si>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</si>
  <si>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</si>
  <si>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</si>
  <si>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</si>
  <si>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</si>
  <si>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</si>
  <si>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</si>
  <si>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</si>
  <si>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</si>
  <si>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</si>
  <si>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</si>
  <si>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</si>
  <si>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530428210000000014232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</si>
  <si>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</si>
  <si>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</si>
  <si>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</si>
  <si>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</si>
  <si>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</si>
  <si>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</si>
  <si>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</si>
  <si>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530428210000000014234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</si>
  <si>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</si>
  <si>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</si>
  <si>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</si>
  <si>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</si>
  <si>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</si>
  <si>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</si>
  <si>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</si>
  <si>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530428210000000014235</t>
  </si>
  <si>
    <t>30113</t>
  </si>
  <si>
    <t>530428210000000014238</t>
  </si>
  <si>
    <t>工会经费</t>
  </si>
  <si>
    <t>30228</t>
  </si>
  <si>
    <t>530428210000000014239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</si>
  <si>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</si>
  <si>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</si>
  <si>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</si>
  <si>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</si>
  <si>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</si>
  <si>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</si>
  <si>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</si>
  <si>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30239</t>
  </si>
  <si>
    <t>其他交通费用</t>
  </si>
  <si>
    <t>30299</t>
  </si>
  <si>
    <t>其他商品和服务支出</t>
  </si>
  <si>
    <t>530428210000000015410</t>
  </si>
  <si>
    <t>行政人员公务交通补贴</t>
  </si>
  <si>
    <t>530428231100001463686</t>
  </si>
  <si>
    <t>离退休生活补助</t>
  </si>
  <si>
    <t>30305</t>
  </si>
  <si>
    <t>生活补助</t>
  </si>
  <si>
    <t>530428231100001463687</t>
  </si>
  <si>
    <t>综合效能考核奖</t>
  </si>
  <si>
    <t>530428231100001463708</t>
  </si>
  <si>
    <t>福利费</t>
  </si>
  <si>
    <t>30229</t>
  </si>
  <si>
    <t>530428241100002092616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</si>
  <si>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</si>
  <si>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</si>
  <si>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</si>
  <si>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</si>
  <si>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</si>
  <si>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</si>
  <si>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</si>
  <si>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</si>
  <si>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</si>
  <si>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</si>
  <si>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退休人员段思波死亡一次性抚恤金及丧葬经费</t>
  </si>
  <si>
    <t>312 民生类</t>
  </si>
  <si>
    <t>530428251100003653005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</si>
  <si>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</si>
  <si>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</si>
  <si>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</si>
  <si>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</si>
  <si>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</si>
  <si>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</si>
  <si>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</si>
  <si>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</si>
  <si>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</si>
  <si>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</si>
  <si>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</si>
  <si>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</si>
  <si>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</si>
  <si>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</si>
  <si>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完成支付段思波一次性抚恤金及丧葬费246007.20元。</t>
  </si>
  <si>
    <t>产出指标</t>
  </si>
  <si>
    <t>数量指标</t>
  </si>
  <si>
    <t>一次性死亡抚恤金及丧葬费</t>
  </si>
  <si>
    <t>=</t>
  </si>
  <si>
    <t>246007.20</t>
  </si>
  <si>
    <t>元</t>
  </si>
  <si>
    <t>定量指标</t>
  </si>
  <si>
    <t>反映退休人员一次性死亡抚恤金及丧葬费金额。</t>
  </si>
  <si>
    <t>时效指标</t>
  </si>
  <si>
    <t>确保抚恤金及丧葬费及时、足额发放</t>
  </si>
  <si>
    <t>&gt;=</t>
  </si>
  <si>
    <t>95</t>
  </si>
  <si>
    <t>%</t>
  </si>
  <si>
    <t>定性指标</t>
  </si>
  <si>
    <t>反映抚恤金及丧葬费及时、足额发放</t>
  </si>
  <si>
    <t>成本指标</t>
  </si>
  <si>
    <t>经济成本指标</t>
  </si>
  <si>
    <t>反映对遗属经济补助金额。</t>
  </si>
  <si>
    <t>效益指标</t>
  </si>
  <si>
    <t>经济效益</t>
  </si>
  <si>
    <t>经济补助金额</t>
  </si>
  <si>
    <t>反映通过经济补助，帮助遗属度过难关，维护社会稳定。</t>
  </si>
  <si>
    <t>满意度指标</t>
  </si>
  <si>
    <t>服务对象满意度</t>
  </si>
  <si>
    <t>遗属的满意度</t>
  </si>
  <si>
    <t>反映遗属的满意度</t>
  </si>
  <si>
    <t>预算06表</t>
  </si>
  <si>
    <t>2025年部门政府性基金预算支出预算表</t>
  </si>
  <si>
    <t>政府性基金预算支出</t>
  </si>
  <si>
    <t>说明：元江哈尼族彝族傣族自治县总工会本级2025年无政府性基金预算支出，故政府性基金预算支出预算表无数据。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</si>
  <si>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</si>
  <si>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</si>
  <si>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</si>
  <si>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</si>
  <si>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</si>
  <si>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</si>
  <si>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</si>
  <si>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</si>
  <si>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</si>
  <si>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</si>
  <si>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</si>
  <si>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</si>
  <si>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说明：元江哈尼族彝族傣族自治县总工会本级2025年无政府采购预算，故部门政府采购预算表无数据。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</si>
  <si>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</si>
  <si>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</si>
  <si>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</si>
  <si>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</si>
  <si>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</si>
  <si>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说明：元江哈尼族彝族傣族自治县总工会本级2025年政府购买服务预算，故部门政府购买服务预算表无数据。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</si>
  <si>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</si>
  <si>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</si>
  <si>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</si>
  <si>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</si>
  <si>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</si>
  <si>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</si>
  <si>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</si>
  <si>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</si>
  <si>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</si>
  <si>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</si>
  <si>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</si>
  <si>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</si>
  <si>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</si>
  <si>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</si>
  <si>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</si>
  <si>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</si>
  <si>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</si>
  <si>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</si>
  <si>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说明：元江哈尼族彝族傣族自治县总工会本级2025年无对下转移支付，故对下转移支付预算表无数据。</t>
  </si>
  <si>
    <t>预算09-2表</t>
  </si>
  <si>
    <t>2025年对下转移支付绩效目标表</t>
  </si>
  <si>
    <t>说明：元江哈尼族彝族傣族自治县总工会本级2025年无对下转移支付，故对下转移支付绩效目标表无数据。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</si>
  <si>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</si>
  <si>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</si>
  <si>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</si>
  <si>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</si>
  <si>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</si>
  <si>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</si>
  <si>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</si>
  <si>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</si>
  <si>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说明：元江哈尼族彝族傣族自治县总工会本级2025年无新增资产配置，故新增资产配置表无数据。</t>
  </si>
  <si>
    <t>预算11表</t>
  </si>
  <si>
    <t>2025年上级补助项目支出预算表</t>
  </si>
  <si>
    <t>上级补助</t>
  </si>
  <si>
    <t>说明：元江哈尼族彝族傣族自治县总工会本级2025年无上级补助项目支出，故上级补助项目支出预算表无数据。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</si>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</sst>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top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49" fontId="2" fillId="0" borderId="1" xfId="5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66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</v>
      </c>
      <c r="B7" s="16">
        <v>1332233.02</v>
      </c>
      <c r="C7" s="14" t="str">
        <f>"一"&amp;"、"&amp;"一般公共服务支出"</f>
        <v>一、一般公共服务支出</v>
      </c>
      <c r="D7" s="16">
        <v>817236.39</v>
      </c>
    </row>
    <row r="8" ht="22.5" customHeight="1" spans="1:4">
      <c r="A8" s="14" t="s">
        <v>10</v>
      </c>
      <c r="B8" s="16"/>
      <c r="C8" s="14" t="str">
        <f>"二"&amp;"、"&amp;"社会保障和就业支出"</f>
        <v>二、社会保障和就业支出</v>
      </c>
      <c r="D8" s="16">
        <v>378473.28</v>
      </c>
    </row>
    <row r="9" ht="22.5" customHeight="1" spans="1:4">
      <c r="A9" s="14" t="s">
        <v>11</v>
      </c>
      <c r="B9" s="16"/>
      <c r="C9" s="14" t="str">
        <f>"三"&amp;"、"&amp;"卫生健康支出"</f>
        <v>三、卫生健康支出</v>
      </c>
      <c r="D9" s="16">
        <v>54959.35</v>
      </c>
    </row>
    <row r="10" ht="22.5" customHeight="1" spans="1:4">
      <c r="A10" s="14" t="s">
        <v>12</v>
      </c>
      <c r="B10" s="16"/>
      <c r="C10" s="14" t="str">
        <f>"四"&amp;"、"&amp;"住房保障支出"</f>
        <v>四、住房保障支出</v>
      </c>
      <c r="D10" s="16">
        <v>81564</v>
      </c>
    </row>
    <row r="11" ht="22.5" customHeight="1" spans="1:4">
      <c r="A11" s="14" t="s">
        <v>13</v>
      </c>
      <c r="B11" s="16"/>
      <c r="C11" s="14"/>
      <c r="D11" s="16"/>
    </row>
    <row r="12" ht="22.5" customHeight="1" spans="1:4">
      <c r="A12" s="14" t="s">
        <v>14</v>
      </c>
      <c r="B12" s="16"/>
      <c r="C12" s="14"/>
      <c r="D12" s="16"/>
    </row>
    <row r="13" ht="22.5" customHeight="1" spans="1:4">
      <c r="A13" s="14" t="s">
        <v>15</v>
      </c>
      <c r="B13" s="16"/>
      <c r="C13" s="14"/>
      <c r="D13" s="16"/>
    </row>
    <row r="14" ht="22.5" customHeight="1" spans="1:4">
      <c r="A14" s="14" t="s">
        <v>16</v>
      </c>
      <c r="B14" s="16"/>
      <c r="C14" s="14"/>
      <c r="D14" s="16"/>
    </row>
    <row r="15" ht="22.5" customHeight="1" spans="1:4">
      <c r="A15" s="67" t="s">
        <v>17</v>
      </c>
      <c r="B15" s="16"/>
      <c r="C15" s="70"/>
      <c r="D15" s="16"/>
    </row>
    <row r="16" ht="22.5" customHeight="1" spans="1:4">
      <c r="A16" s="67" t="s">
        <v>18</v>
      </c>
      <c r="B16" s="16"/>
      <c r="C16" s="70"/>
      <c r="D16" s="16"/>
    </row>
    <row r="17" ht="22.5" customHeight="1" spans="1:4">
      <c r="A17" s="67"/>
      <c r="B17" s="16"/>
      <c r="C17" s="70"/>
      <c r="D17" s="16"/>
    </row>
    <row r="18" ht="22.5" customHeight="1" spans="1:4">
      <c r="A18" s="68" t="s">
        <v>19</v>
      </c>
      <c r="B18" s="69">
        <v>1332233.02</v>
      </c>
      <c r="C18" s="70" t="s">
        <v>20</v>
      </c>
      <c r="D18" s="69">
        <v>1332233.02</v>
      </c>
    </row>
    <row r="19" ht="22.5" customHeight="1" spans="1:4">
      <c r="A19" s="76" t="s">
        <v>21</v>
      </c>
      <c r="B19" s="16"/>
      <c r="C19" s="77" t="s">
        <v>22</v>
      </c>
      <c r="D19" s="47"/>
    </row>
    <row r="20" ht="22.5" customHeight="1" spans="1:4">
      <c r="A20" s="67" t="s">
        <v>23</v>
      </c>
      <c r="B20" s="69"/>
      <c r="C20" s="67" t="s">
        <v>23</v>
      </c>
      <c r="D20" s="69"/>
    </row>
    <row r="21" ht="22.5" customHeight="1" spans="1:4">
      <c r="A21" s="67" t="s">
        <v>24</v>
      </c>
      <c r="B21" s="69"/>
      <c r="C21" s="67" t="s">
        <v>24</v>
      </c>
      <c r="D21" s="69"/>
    </row>
    <row r="22" ht="22.5" customHeight="1" spans="1:4">
      <c r="A22" s="68" t="s">
        <v>25</v>
      </c>
      <c r="B22" s="69">
        <v>1332233.02</v>
      </c>
      <c r="C22" s="70" t="s">
        <v>26</v>
      </c>
      <c r="D22" s="69">
        <v>1332233.02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Q20" sqref="Q20"/>
    </sheetView>
  </sheetViews>
  <sheetFormatPr defaultColWidth="8.85" defaultRowHeight="15" customHeight="1"/>
  <cols>
    <col min="1" max="1" width="10.125" customWidth="1"/>
    <col min="2" max="2" width="25.125" customWidth="1"/>
    <col min="3" max="3" width="12.125" customWidth="1"/>
    <col min="4" max="4" width="12.75" customWidth="1"/>
    <col min="5" max="5" width="12.375" customWidth="1"/>
    <col min="6" max="19" width="5.62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">
        <v>2</v>
      </c>
      <c r="B3" s="4"/>
      <c r="C3" s="4"/>
      <c r="D3" s="4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s="71" customFormat="1" ht="18.75" customHeight="1" spans="1:19">
      <c r="A4" s="12" t="s">
        <v>30</v>
      </c>
      <c r="B4" s="72" t="s">
        <v>31</v>
      </c>
      <c r="C4" s="72" t="s">
        <v>32</v>
      </c>
      <c r="D4" s="72" t="s">
        <v>33</v>
      </c>
      <c r="E4" s="72"/>
      <c r="F4" s="72"/>
      <c r="G4" s="72"/>
      <c r="H4" s="72"/>
      <c r="I4" s="72"/>
      <c r="J4" s="74"/>
      <c r="K4" s="74"/>
      <c r="L4" s="74"/>
      <c r="M4" s="74"/>
      <c r="N4" s="74"/>
      <c r="O4" s="72" t="s">
        <v>21</v>
      </c>
      <c r="P4" s="72"/>
      <c r="Q4" s="72"/>
      <c r="R4" s="72"/>
      <c r="S4" s="72"/>
    </row>
    <row r="5" s="71" customFormat="1" ht="18.75" customHeight="1" spans="1:19">
      <c r="A5" s="12"/>
      <c r="B5" s="72"/>
      <c r="C5" s="72"/>
      <c r="D5" s="73" t="s">
        <v>34</v>
      </c>
      <c r="E5" s="73" t="s">
        <v>35</v>
      </c>
      <c r="F5" s="73" t="s">
        <v>36</v>
      </c>
      <c r="G5" s="73" t="s">
        <v>37</v>
      </c>
      <c r="H5" s="73" t="s">
        <v>38</v>
      </c>
      <c r="I5" s="73" t="s">
        <v>39</v>
      </c>
      <c r="J5" s="75"/>
      <c r="K5" s="75"/>
      <c r="L5" s="75"/>
      <c r="M5" s="75"/>
      <c r="N5" s="75"/>
      <c r="O5" s="73" t="s">
        <v>34</v>
      </c>
      <c r="P5" s="73" t="s">
        <v>35</v>
      </c>
      <c r="Q5" s="73" t="s">
        <v>36</v>
      </c>
      <c r="R5" s="73" t="s">
        <v>37</v>
      </c>
      <c r="S5" s="73" t="s">
        <v>40</v>
      </c>
    </row>
    <row r="6" s="71" customFormat="1" ht="67" customHeight="1" spans="1:19">
      <c r="A6" s="12"/>
      <c r="B6" s="72"/>
      <c r="C6" s="72"/>
      <c r="D6" s="73"/>
      <c r="E6" s="73"/>
      <c r="F6" s="73"/>
      <c r="G6" s="73"/>
      <c r="H6" s="73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3"/>
    </row>
    <row r="7" s="71" customFormat="1" ht="18.75" customHeight="1" spans="1:19">
      <c r="A7" s="62" t="s">
        <v>46</v>
      </c>
      <c r="B7" s="61" t="s">
        <v>47</v>
      </c>
      <c r="C7" s="61" t="s">
        <v>48</v>
      </c>
      <c r="D7" s="61" t="s">
        <v>49</v>
      </c>
      <c r="E7" s="62" t="s">
        <v>50</v>
      </c>
      <c r="F7" s="61" t="s">
        <v>51</v>
      </c>
      <c r="G7" s="61" t="s">
        <v>52</v>
      </c>
      <c r="H7" s="62" t="s">
        <v>53</v>
      </c>
      <c r="I7" s="61" t="s">
        <v>54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</row>
    <row r="8" ht="20.25" customHeight="1" spans="1:19">
      <c r="A8" s="15" t="s">
        <v>55</v>
      </c>
      <c r="B8" s="15" t="s">
        <v>56</v>
      </c>
      <c r="C8" s="16">
        <v>1332233.02</v>
      </c>
      <c r="D8" s="16">
        <v>1332233.02</v>
      </c>
      <c r="E8" s="16">
        <v>1332233.02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6" t="s">
        <v>32</v>
      </c>
      <c r="B9" s="46"/>
      <c r="C9" s="16">
        <v>1332233.02</v>
      </c>
      <c r="D9" s="16">
        <v>1332233.02</v>
      </c>
      <c r="E9" s="16">
        <v>1332233.02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abSelected="1" workbookViewId="0">
      <selection activeCell="C22" sqref="C22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2"/>
      <c r="L2" s="52"/>
      <c r="M2" s="52"/>
      <c r="N2" s="52"/>
      <c r="O2" s="52"/>
    </row>
    <row r="3" ht="18.75" customHeight="1" spans="1:1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29" t="s">
        <v>32</v>
      </c>
      <c r="D4" s="29" t="s">
        <v>35</v>
      </c>
      <c r="E4" s="29"/>
      <c r="F4" s="29"/>
      <c r="G4" s="12" t="s">
        <v>36</v>
      </c>
      <c r="H4" s="29" t="s">
        <v>37</v>
      </c>
      <c r="I4" s="12" t="s">
        <v>61</v>
      </c>
      <c r="J4" s="29" t="s">
        <v>62</v>
      </c>
      <c r="K4" s="29"/>
      <c r="L4" s="29"/>
      <c r="M4" s="29"/>
      <c r="N4" s="29"/>
      <c r="O4" s="29"/>
    </row>
    <row r="5" ht="18.75" customHeight="1" spans="1:15">
      <c r="A5" s="12"/>
      <c r="B5" s="12"/>
      <c r="C5" s="29"/>
      <c r="D5" s="29" t="s">
        <v>34</v>
      </c>
      <c r="E5" s="29" t="s">
        <v>63</v>
      </c>
      <c r="F5" s="29" t="s">
        <v>64</v>
      </c>
      <c r="G5" s="12"/>
      <c r="H5" s="29"/>
      <c r="I5" s="12"/>
      <c r="J5" s="29" t="s">
        <v>34</v>
      </c>
      <c r="K5" s="29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817236.39</v>
      </c>
      <c r="D7" s="16">
        <v>817236.39</v>
      </c>
      <c r="E7" s="16">
        <v>817236.39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4" t="s">
        <v>73</v>
      </c>
      <c r="B8" s="64" t="s">
        <v>74</v>
      </c>
      <c r="C8" s="16">
        <v>817236.39</v>
      </c>
      <c r="D8" s="16">
        <v>817236.39</v>
      </c>
      <c r="E8" s="16">
        <v>817236.39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5" t="s">
        <v>75</v>
      </c>
      <c r="B9" s="65" t="s">
        <v>76</v>
      </c>
      <c r="C9" s="16">
        <v>817236.39</v>
      </c>
      <c r="D9" s="16">
        <v>817236.39</v>
      </c>
      <c r="E9" s="16">
        <v>817236.39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378473.28</v>
      </c>
      <c r="D10" s="16">
        <v>378473.28</v>
      </c>
      <c r="E10" s="16">
        <v>132466.08</v>
      </c>
      <c r="F10" s="16">
        <v>246007.2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4" t="s">
        <v>79</v>
      </c>
      <c r="B11" s="64" t="s">
        <v>80</v>
      </c>
      <c r="C11" s="16">
        <v>132466.08</v>
      </c>
      <c r="D11" s="16">
        <v>132466.08</v>
      </c>
      <c r="E11" s="16">
        <v>132466.08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5" t="s">
        <v>81</v>
      </c>
      <c r="B12" s="65" t="s">
        <v>82</v>
      </c>
      <c r="C12" s="16">
        <v>39600</v>
      </c>
      <c r="D12" s="16">
        <v>39600</v>
      </c>
      <c r="E12" s="16">
        <v>39600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5" t="s">
        <v>83</v>
      </c>
      <c r="B13" s="65" t="s">
        <v>84</v>
      </c>
      <c r="C13" s="16">
        <v>92866.08</v>
      </c>
      <c r="D13" s="16">
        <v>92866.08</v>
      </c>
      <c r="E13" s="16">
        <v>92866.08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4" t="s">
        <v>85</v>
      </c>
      <c r="B14" s="64" t="s">
        <v>86</v>
      </c>
      <c r="C14" s="16">
        <v>246007.2</v>
      </c>
      <c r="D14" s="16">
        <v>246007.2</v>
      </c>
      <c r="E14" s="16"/>
      <c r="F14" s="16">
        <v>246007.2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5" t="s">
        <v>87</v>
      </c>
      <c r="B15" s="65" t="s">
        <v>88</v>
      </c>
      <c r="C15" s="16">
        <v>246007.2</v>
      </c>
      <c r="D15" s="16">
        <v>246007.2</v>
      </c>
      <c r="E15" s="16"/>
      <c r="F15" s="16">
        <v>246007.2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89</v>
      </c>
      <c r="B16" s="15" t="s">
        <v>90</v>
      </c>
      <c r="C16" s="16">
        <v>54959.35</v>
      </c>
      <c r="D16" s="16">
        <v>54959.35</v>
      </c>
      <c r="E16" s="16">
        <v>54959.35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4" t="s">
        <v>91</v>
      </c>
      <c r="B17" s="64" t="s">
        <v>92</v>
      </c>
      <c r="C17" s="16">
        <v>54959.35</v>
      </c>
      <c r="D17" s="16">
        <v>54959.35</v>
      </c>
      <c r="E17" s="16">
        <v>54959.35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5" t="s">
        <v>93</v>
      </c>
      <c r="B18" s="65" t="s">
        <v>94</v>
      </c>
      <c r="C18" s="16">
        <v>48174.28</v>
      </c>
      <c r="D18" s="16">
        <v>48174.28</v>
      </c>
      <c r="E18" s="16">
        <v>48174.28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5" t="s">
        <v>95</v>
      </c>
      <c r="B19" s="65" t="s">
        <v>96</v>
      </c>
      <c r="C19" s="16">
        <v>6785.07</v>
      </c>
      <c r="D19" s="16">
        <v>6785.07</v>
      </c>
      <c r="E19" s="16">
        <v>6785.07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97</v>
      </c>
      <c r="B20" s="15" t="s">
        <v>98</v>
      </c>
      <c r="C20" s="16">
        <v>81564</v>
      </c>
      <c r="D20" s="16">
        <v>81564</v>
      </c>
      <c r="E20" s="16">
        <v>81564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4" t="s">
        <v>99</v>
      </c>
      <c r="B21" s="64" t="s">
        <v>100</v>
      </c>
      <c r="C21" s="16">
        <v>81564</v>
      </c>
      <c r="D21" s="16">
        <v>81564</v>
      </c>
      <c r="E21" s="16">
        <v>81564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5" t="s">
        <v>101</v>
      </c>
      <c r="B22" s="65" t="s">
        <v>102</v>
      </c>
      <c r="C22" s="16">
        <v>81564</v>
      </c>
      <c r="D22" s="16">
        <v>81564</v>
      </c>
      <c r="E22" s="16">
        <v>81564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6" t="s">
        <v>103</v>
      </c>
      <c r="B23" s="46"/>
      <c r="C23" s="16">
        <v>1332233.02</v>
      </c>
      <c r="D23" s="16">
        <v>1332233.02</v>
      </c>
      <c r="E23" s="16">
        <v>1086225.82</v>
      </c>
      <c r="F23" s="16">
        <v>246007.2</v>
      </c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2" sqref="A2:D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104</v>
      </c>
    </row>
    <row r="2" ht="45" customHeight="1" spans="1:4">
      <c r="A2" s="3" t="s">
        <v>105</v>
      </c>
      <c r="B2" s="3"/>
      <c r="C2" s="3"/>
      <c r="D2" s="3"/>
    </row>
    <row r="3" ht="18.75" customHeight="1" spans="1:4">
      <c r="A3" s="4" t="s">
        <v>2</v>
      </c>
      <c r="B3" s="4"/>
      <c r="C3" s="66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106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107</v>
      </c>
      <c r="B7" s="16">
        <v>1332233.02</v>
      </c>
      <c r="C7" s="14" t="s">
        <v>108</v>
      </c>
      <c r="D7" s="16">
        <v>1332233.02</v>
      </c>
    </row>
    <row r="8" ht="22.5" customHeight="1" spans="1:4">
      <c r="A8" s="14" t="s">
        <v>109</v>
      </c>
      <c r="B8" s="16">
        <v>1332233.02</v>
      </c>
      <c r="C8" s="14" t="str">
        <f>"（"&amp;"一"&amp;"）"&amp;"一般公共服务支出"</f>
        <v>（一）一般公共服务支出</v>
      </c>
      <c r="D8" s="16">
        <v>817236.39</v>
      </c>
    </row>
    <row r="9" ht="22.5" customHeight="1" spans="1:4">
      <c r="A9" s="14" t="s">
        <v>110</v>
      </c>
      <c r="B9" s="16"/>
      <c r="C9" s="14" t="str">
        <f>"（"&amp;"二"&amp;"）"&amp;"社会保障和就业支出"</f>
        <v>（二）社会保障和就业支出</v>
      </c>
      <c r="D9" s="16">
        <v>378473.28</v>
      </c>
    </row>
    <row r="10" ht="22.5" customHeight="1" spans="1:4">
      <c r="A10" s="14" t="s">
        <v>111</v>
      </c>
      <c r="B10" s="16"/>
      <c r="C10" s="14" t="str">
        <f>"（"&amp;"三"&amp;"）"&amp;"卫生健康支出"</f>
        <v>（三）卫生健康支出</v>
      </c>
      <c r="D10" s="16">
        <v>54959.35</v>
      </c>
    </row>
    <row r="11" ht="22.5" customHeight="1" spans="1:4">
      <c r="A11" s="14" t="s">
        <v>112</v>
      </c>
      <c r="B11" s="16"/>
      <c r="C11" s="14" t="str">
        <f>"（"&amp;"四"&amp;"）"&amp;"住房保障支出"</f>
        <v>（四）住房保障支出</v>
      </c>
      <c r="D11" s="16">
        <v>81564</v>
      </c>
    </row>
    <row r="12" ht="22.5" customHeight="1" spans="1:4">
      <c r="A12" s="14" t="s">
        <v>109</v>
      </c>
      <c r="B12" s="16"/>
      <c r="C12" s="14"/>
      <c r="D12" s="16"/>
    </row>
    <row r="13" ht="22.5" customHeight="1" spans="1:4">
      <c r="A13" s="14" t="s">
        <v>110</v>
      </c>
      <c r="B13" s="16"/>
      <c r="C13" s="14"/>
      <c r="D13" s="16"/>
    </row>
    <row r="14" ht="22.5" customHeight="1" spans="1:4">
      <c r="A14" s="14" t="s">
        <v>111</v>
      </c>
      <c r="B14" s="16"/>
      <c r="C14" s="14"/>
      <c r="D14" s="16"/>
    </row>
    <row r="15" ht="22.5" customHeight="1" spans="1:4">
      <c r="A15" s="67"/>
      <c r="B15" s="16"/>
      <c r="C15" s="14" t="s">
        <v>113</v>
      </c>
      <c r="D15" s="16"/>
    </row>
    <row r="16" ht="22.5" customHeight="1" spans="1:4">
      <c r="A16" s="68" t="s">
        <v>114</v>
      </c>
      <c r="B16" s="69">
        <v>1332233.02</v>
      </c>
      <c r="C16" s="70" t="s">
        <v>115</v>
      </c>
      <c r="D16" s="69">
        <v>1332233.02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E3" sqref="E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116</v>
      </c>
    </row>
    <row r="2" ht="37.5" customHeight="1" spans="1:7">
      <c r="A2" s="3" t="s">
        <v>117</v>
      </c>
      <c r="B2" s="3"/>
      <c r="C2" s="3"/>
      <c r="D2" s="3"/>
      <c r="E2" s="3"/>
      <c r="F2" s="3"/>
      <c r="G2" s="3"/>
    </row>
    <row r="3" ht="18.75" customHeight="1" spans="1:7">
      <c r="A3" s="43" t="s">
        <v>2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2" t="s">
        <v>118</v>
      </c>
      <c r="B4" s="12" t="s">
        <v>60</v>
      </c>
      <c r="C4" s="29" t="s">
        <v>32</v>
      </c>
      <c r="D4" s="29" t="s">
        <v>63</v>
      </c>
      <c r="E4" s="29"/>
      <c r="F4" s="29"/>
      <c r="G4" s="12" t="s">
        <v>64</v>
      </c>
    </row>
    <row r="5" ht="18.75" customHeight="1" spans="1:7">
      <c r="A5" s="12" t="s">
        <v>59</v>
      </c>
      <c r="B5" s="12" t="s">
        <v>60</v>
      </c>
      <c r="C5" s="29"/>
      <c r="D5" s="29" t="s">
        <v>34</v>
      </c>
      <c r="E5" s="29" t="s">
        <v>119</v>
      </c>
      <c r="F5" s="29" t="s">
        <v>120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817236.39</v>
      </c>
      <c r="D7" s="16">
        <v>817236.39</v>
      </c>
      <c r="E7" s="16">
        <v>707545.27</v>
      </c>
      <c r="F7" s="16">
        <v>109691.12</v>
      </c>
      <c r="G7" s="16"/>
    </row>
    <row r="8" ht="20.25" customHeight="1" spans="1:7">
      <c r="A8" s="64" t="s">
        <v>73</v>
      </c>
      <c r="B8" s="64" t="s">
        <v>74</v>
      </c>
      <c r="C8" s="16">
        <v>817236.39</v>
      </c>
      <c r="D8" s="16">
        <v>817236.39</v>
      </c>
      <c r="E8" s="16">
        <v>707545.27</v>
      </c>
      <c r="F8" s="16">
        <v>109691.12</v>
      </c>
      <c r="G8" s="16"/>
    </row>
    <row r="9" ht="20.25" customHeight="1" spans="1:7">
      <c r="A9" s="65" t="s">
        <v>75</v>
      </c>
      <c r="B9" s="65" t="s">
        <v>76</v>
      </c>
      <c r="C9" s="16">
        <v>817236.39</v>
      </c>
      <c r="D9" s="16">
        <v>817236.39</v>
      </c>
      <c r="E9" s="16">
        <v>707545.27</v>
      </c>
      <c r="F9" s="16">
        <v>109691.12</v>
      </c>
      <c r="G9" s="16"/>
    </row>
    <row r="10" ht="20.25" customHeight="1" spans="1:7">
      <c r="A10" s="15" t="s">
        <v>77</v>
      </c>
      <c r="B10" s="15" t="s">
        <v>78</v>
      </c>
      <c r="C10" s="16">
        <v>378473.28</v>
      </c>
      <c r="D10" s="16">
        <v>132466.08</v>
      </c>
      <c r="E10" s="16">
        <v>128866.08</v>
      </c>
      <c r="F10" s="16">
        <v>3600</v>
      </c>
      <c r="G10" s="16">
        <v>246007.2</v>
      </c>
    </row>
    <row r="11" ht="20.25" customHeight="1" spans="1:7">
      <c r="A11" s="64" t="s">
        <v>79</v>
      </c>
      <c r="B11" s="64" t="s">
        <v>80</v>
      </c>
      <c r="C11" s="16">
        <v>132466.08</v>
      </c>
      <c r="D11" s="16">
        <v>132466.08</v>
      </c>
      <c r="E11" s="16">
        <v>128866.08</v>
      </c>
      <c r="F11" s="16">
        <v>3600</v>
      </c>
      <c r="G11" s="16"/>
    </row>
    <row r="12" ht="20.25" customHeight="1" spans="1:7">
      <c r="A12" s="65" t="s">
        <v>81</v>
      </c>
      <c r="B12" s="65" t="s">
        <v>82</v>
      </c>
      <c r="C12" s="16">
        <v>39600</v>
      </c>
      <c r="D12" s="16">
        <v>39600</v>
      </c>
      <c r="E12" s="16">
        <v>36000</v>
      </c>
      <c r="F12" s="16">
        <v>3600</v>
      </c>
      <c r="G12" s="16"/>
    </row>
    <row r="13" ht="20.25" customHeight="1" spans="1:7">
      <c r="A13" s="65" t="s">
        <v>83</v>
      </c>
      <c r="B13" s="65" t="s">
        <v>84</v>
      </c>
      <c r="C13" s="16">
        <v>92866.08</v>
      </c>
      <c r="D13" s="16">
        <v>92866.08</v>
      </c>
      <c r="E13" s="16">
        <v>92866.08</v>
      </c>
      <c r="F13" s="16"/>
      <c r="G13" s="16"/>
    </row>
    <row r="14" ht="20.25" customHeight="1" spans="1:7">
      <c r="A14" s="64" t="s">
        <v>85</v>
      </c>
      <c r="B14" s="64" t="s">
        <v>86</v>
      </c>
      <c r="C14" s="16">
        <v>246007.2</v>
      </c>
      <c r="D14" s="16"/>
      <c r="E14" s="16"/>
      <c r="F14" s="16"/>
      <c r="G14" s="16">
        <v>246007.2</v>
      </c>
    </row>
    <row r="15" ht="20.25" customHeight="1" spans="1:7">
      <c r="A15" s="65" t="s">
        <v>87</v>
      </c>
      <c r="B15" s="65" t="s">
        <v>88</v>
      </c>
      <c r="C15" s="16">
        <v>246007.2</v>
      </c>
      <c r="D15" s="16"/>
      <c r="E15" s="16"/>
      <c r="F15" s="16"/>
      <c r="G15" s="16">
        <v>246007.2</v>
      </c>
    </row>
    <row r="16" ht="20.25" customHeight="1" spans="1:7">
      <c r="A16" s="15" t="s">
        <v>89</v>
      </c>
      <c r="B16" s="15" t="s">
        <v>90</v>
      </c>
      <c r="C16" s="16">
        <v>54959.35</v>
      </c>
      <c r="D16" s="16">
        <v>54959.35</v>
      </c>
      <c r="E16" s="16">
        <v>54959.35</v>
      </c>
      <c r="F16" s="16"/>
      <c r="G16" s="16"/>
    </row>
    <row r="17" ht="20.25" customHeight="1" spans="1:7">
      <c r="A17" s="64" t="s">
        <v>91</v>
      </c>
      <c r="B17" s="64" t="s">
        <v>92</v>
      </c>
      <c r="C17" s="16">
        <v>54959.35</v>
      </c>
      <c r="D17" s="16">
        <v>54959.35</v>
      </c>
      <c r="E17" s="16">
        <v>54959.35</v>
      </c>
      <c r="F17" s="16"/>
      <c r="G17" s="16"/>
    </row>
    <row r="18" ht="20.25" customHeight="1" spans="1:7">
      <c r="A18" s="65" t="s">
        <v>93</v>
      </c>
      <c r="B18" s="65" t="s">
        <v>94</v>
      </c>
      <c r="C18" s="16">
        <v>48174.28</v>
      </c>
      <c r="D18" s="16">
        <v>48174.28</v>
      </c>
      <c r="E18" s="16">
        <v>48174.28</v>
      </c>
      <c r="F18" s="16"/>
      <c r="G18" s="16"/>
    </row>
    <row r="19" ht="20.25" customHeight="1" spans="1:7">
      <c r="A19" s="65" t="s">
        <v>95</v>
      </c>
      <c r="B19" s="65" t="s">
        <v>96</v>
      </c>
      <c r="C19" s="16">
        <v>6785.07</v>
      </c>
      <c r="D19" s="16">
        <v>6785.07</v>
      </c>
      <c r="E19" s="16">
        <v>6785.07</v>
      </c>
      <c r="F19" s="16"/>
      <c r="G19" s="16"/>
    </row>
    <row r="20" ht="20.25" customHeight="1" spans="1:7">
      <c r="A20" s="15" t="s">
        <v>97</v>
      </c>
      <c r="B20" s="15" t="s">
        <v>98</v>
      </c>
      <c r="C20" s="16">
        <v>81564</v>
      </c>
      <c r="D20" s="16">
        <v>81564</v>
      </c>
      <c r="E20" s="16">
        <v>81564</v>
      </c>
      <c r="F20" s="16"/>
      <c r="G20" s="16"/>
    </row>
    <row r="21" ht="20.25" customHeight="1" spans="1:7">
      <c r="A21" s="64" t="s">
        <v>99</v>
      </c>
      <c r="B21" s="64" t="s">
        <v>100</v>
      </c>
      <c r="C21" s="16">
        <v>81564</v>
      </c>
      <c r="D21" s="16">
        <v>81564</v>
      </c>
      <c r="E21" s="16">
        <v>81564</v>
      </c>
      <c r="F21" s="16"/>
      <c r="G21" s="16"/>
    </row>
    <row r="22" ht="20.25" customHeight="1" spans="1:7">
      <c r="A22" s="65" t="s">
        <v>101</v>
      </c>
      <c r="B22" s="65" t="s">
        <v>102</v>
      </c>
      <c r="C22" s="16">
        <v>81564</v>
      </c>
      <c r="D22" s="16">
        <v>81564</v>
      </c>
      <c r="E22" s="16">
        <v>81564</v>
      </c>
      <c r="F22" s="16"/>
      <c r="G22" s="16"/>
    </row>
    <row r="23" ht="20.25" customHeight="1" spans="1:7">
      <c r="A23" s="46" t="s">
        <v>103</v>
      </c>
      <c r="B23" s="46"/>
      <c r="C23" s="47">
        <v>1332233.02</v>
      </c>
      <c r="D23" s="47">
        <v>1086225.82</v>
      </c>
      <c r="E23" s="47">
        <v>972934.7</v>
      </c>
      <c r="F23" s="47">
        <v>113291.12</v>
      </c>
      <c r="G23" s="47">
        <v>246007.2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E25" sqref="E25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58" t="s">
        <v>121</v>
      </c>
    </row>
    <row r="2" ht="41.25" customHeight="1" spans="1:6">
      <c r="A2" s="59" t="s">
        <v>122</v>
      </c>
      <c r="B2" s="59"/>
      <c r="C2" s="59"/>
      <c r="D2" s="59"/>
      <c r="E2" s="59"/>
      <c r="F2" s="59"/>
    </row>
    <row r="3" ht="18.75" customHeight="1" spans="1:6">
      <c r="A3" s="4" t="s">
        <v>2</v>
      </c>
      <c r="B3" s="4"/>
      <c r="C3" s="4"/>
      <c r="D3" s="60"/>
      <c r="E3" s="1"/>
      <c r="F3" s="58" t="s">
        <v>29</v>
      </c>
    </row>
    <row r="4" ht="18.75" customHeight="1" spans="1:6">
      <c r="A4" s="12" t="s">
        <v>123</v>
      </c>
      <c r="B4" s="29" t="s">
        <v>124</v>
      </c>
      <c r="C4" s="29" t="s">
        <v>125</v>
      </c>
      <c r="D4" s="29"/>
      <c r="E4" s="29"/>
      <c r="F4" s="29" t="s">
        <v>126</v>
      </c>
    </row>
    <row r="5" ht="18.75" customHeight="1" spans="1:6">
      <c r="A5" s="12"/>
      <c r="B5" s="29"/>
      <c r="C5" s="29" t="s">
        <v>34</v>
      </c>
      <c r="D5" s="29" t="s">
        <v>127</v>
      </c>
      <c r="E5" s="29" t="s">
        <v>128</v>
      </c>
      <c r="F5" s="29"/>
    </row>
    <row r="6" ht="18.75" customHeight="1" spans="1:6">
      <c r="A6" s="61">
        <v>1</v>
      </c>
      <c r="B6" s="62">
        <v>2</v>
      </c>
      <c r="C6" s="61">
        <v>3</v>
      </c>
      <c r="D6" s="61">
        <v>4</v>
      </c>
      <c r="E6" s="61">
        <v>5</v>
      </c>
      <c r="F6" s="61">
        <v>6</v>
      </c>
    </row>
    <row r="7" ht="20.25" customHeight="1" spans="1:6">
      <c r="A7" s="16"/>
      <c r="B7" s="16"/>
      <c r="C7" s="16"/>
      <c r="D7" s="16"/>
      <c r="E7" s="16"/>
      <c r="F7" s="16"/>
    </row>
    <row r="9" customHeight="1" spans="1:5">
      <c r="A9" s="63" t="s">
        <v>129</v>
      </c>
      <c r="B9" s="63"/>
      <c r="C9" s="63"/>
      <c r="D9" s="63"/>
      <c r="E9" s="63"/>
    </row>
  </sheetData>
  <mergeCells count="7">
    <mergeCell ref="A2:F2"/>
    <mergeCell ref="A3:C3"/>
    <mergeCell ref="C4:E4"/>
    <mergeCell ref="A9:E9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A13" workbookViewId="0">
      <selection activeCell="K6" sqref="K6:K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130</v>
      </c>
    </row>
    <row r="2" ht="45" customHeight="1" spans="1:23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K2" s="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53"/>
      <c r="I3" s="53"/>
      <c r="J3" s="53"/>
      <c r="K3" s="5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4" t="s">
        <v>132</v>
      </c>
      <c r="B4" s="54" t="s">
        <v>133</v>
      </c>
      <c r="C4" s="54" t="s">
        <v>134</v>
      </c>
      <c r="D4" s="54" t="s">
        <v>135</v>
      </c>
      <c r="E4" s="54" t="s">
        <v>136</v>
      </c>
      <c r="F4" s="54" t="s">
        <v>137</v>
      </c>
      <c r="G4" s="54" t="s">
        <v>138</v>
      </c>
      <c r="H4" s="55" t="s">
        <v>32</v>
      </c>
      <c r="I4" s="55" t="s">
        <v>139</v>
      </c>
      <c r="J4" s="54"/>
      <c r="K4" s="54"/>
      <c r="L4" s="54"/>
      <c r="M4" s="54"/>
      <c r="N4" s="54" t="s">
        <v>140</v>
      </c>
      <c r="O4" s="54"/>
      <c r="P4" s="54"/>
      <c r="Q4" s="54" t="s">
        <v>38</v>
      </c>
      <c r="R4" s="54" t="s">
        <v>62</v>
      </c>
      <c r="S4" s="54"/>
      <c r="T4" s="54"/>
      <c r="U4" s="54"/>
      <c r="V4" s="54"/>
      <c r="W4" s="54"/>
    </row>
    <row r="5" ht="18.75" customHeight="1" spans="1:23">
      <c r="A5" s="54"/>
      <c r="B5" s="54"/>
      <c r="C5" s="54"/>
      <c r="D5" s="54"/>
      <c r="E5" s="54"/>
      <c r="F5" s="54"/>
      <c r="G5" s="54"/>
      <c r="H5" s="55" t="s">
        <v>141</v>
      </c>
      <c r="I5" s="55" t="s">
        <v>142</v>
      </c>
      <c r="J5" s="54" t="s">
        <v>36</v>
      </c>
      <c r="K5" s="54" t="s">
        <v>37</v>
      </c>
      <c r="L5" s="54"/>
      <c r="M5" s="54"/>
      <c r="N5" s="54" t="s">
        <v>140</v>
      </c>
      <c r="O5" s="54" t="s">
        <v>36</v>
      </c>
      <c r="P5" s="54" t="s">
        <v>37</v>
      </c>
      <c r="Q5" s="54" t="s">
        <v>38</v>
      </c>
      <c r="R5" s="54" t="s">
        <v>62</v>
      </c>
      <c r="S5" s="54" t="s">
        <v>41</v>
      </c>
      <c r="T5" s="54" t="s">
        <v>42</v>
      </c>
      <c r="U5" s="54" t="s">
        <v>43</v>
      </c>
      <c r="V5" s="54" t="s">
        <v>44</v>
      </c>
      <c r="W5" s="54" t="s">
        <v>45</v>
      </c>
    </row>
    <row r="6" ht="18.75" customHeight="1" spans="1:23">
      <c r="A6" s="54"/>
      <c r="B6" s="54"/>
      <c r="C6" s="54"/>
      <c r="D6" s="54"/>
      <c r="E6" s="54"/>
      <c r="F6" s="54"/>
      <c r="G6" s="54"/>
      <c r="H6" s="55"/>
      <c r="I6" s="55" t="s">
        <v>143</v>
      </c>
      <c r="J6" s="54" t="s">
        <v>144</v>
      </c>
      <c r="K6" s="54" t="s">
        <v>145</v>
      </c>
      <c r="L6" s="54" t="s">
        <v>146</v>
      </c>
      <c r="M6" s="54" t="s">
        <v>147</v>
      </c>
      <c r="N6" s="54" t="s">
        <v>35</v>
      </c>
      <c r="O6" s="54" t="s">
        <v>36</v>
      </c>
      <c r="P6" s="54" t="s">
        <v>37</v>
      </c>
      <c r="Q6" s="54"/>
      <c r="R6" s="54" t="s">
        <v>34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22.65" customHeight="1" spans="1:23">
      <c r="A7" s="54"/>
      <c r="B7" s="54"/>
      <c r="C7" s="54"/>
      <c r="D7" s="54"/>
      <c r="E7" s="54"/>
      <c r="F7" s="54"/>
      <c r="G7" s="54"/>
      <c r="H7" s="55"/>
      <c r="I7" s="55" t="s">
        <v>34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ht="18.75" customHeight="1" spans="1:23">
      <c r="A8" s="55" t="s">
        <v>46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</row>
    <row r="9" ht="18.75" customHeight="1" spans="1:23">
      <c r="A9" s="8" t="s">
        <v>56</v>
      </c>
      <c r="B9" s="8" t="s">
        <v>148</v>
      </c>
      <c r="C9" s="9" t="s">
        <v>149</v>
      </c>
      <c r="D9" s="8" t="s">
        <v>75</v>
      </c>
      <c r="E9" s="8" t="s">
        <v>76</v>
      </c>
      <c r="F9" s="8" t="s">
        <v>150</v>
      </c>
      <c r="G9" s="8" t="s">
        <v>151</v>
      </c>
      <c r="H9" s="16">
        <v>236844</v>
      </c>
      <c r="I9" s="16">
        <v>236844</v>
      </c>
      <c r="J9" s="16"/>
      <c r="K9" s="16"/>
      <c r="L9" s="16">
        <v>236844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148</v>
      </c>
      <c r="C10" s="9" t="s">
        <v>149</v>
      </c>
      <c r="D10" s="8" t="s">
        <v>75</v>
      </c>
      <c r="E10" s="8" t="s">
        <v>76</v>
      </c>
      <c r="F10" s="8" t="s">
        <v>152</v>
      </c>
      <c r="G10" s="8" t="s">
        <v>153</v>
      </c>
      <c r="H10" s="16">
        <v>329052</v>
      </c>
      <c r="I10" s="16">
        <v>329052</v>
      </c>
      <c r="J10" s="16"/>
      <c r="K10" s="16"/>
      <c r="L10" s="16">
        <v>329052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148</v>
      </c>
      <c r="C11" s="9" t="s">
        <v>149</v>
      </c>
      <c r="D11" s="8" t="s">
        <v>75</v>
      </c>
      <c r="E11" s="8" t="s">
        <v>76</v>
      </c>
      <c r="F11" s="8" t="s">
        <v>154</v>
      </c>
      <c r="G11" s="8" t="s">
        <v>155</v>
      </c>
      <c r="H11" s="16">
        <v>1500</v>
      </c>
      <c r="I11" s="16">
        <v>1500</v>
      </c>
      <c r="J11" s="16"/>
      <c r="K11" s="16"/>
      <c r="L11" s="16">
        <v>1500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148</v>
      </c>
      <c r="C12" s="9" t="s">
        <v>149</v>
      </c>
      <c r="D12" s="8" t="s">
        <v>75</v>
      </c>
      <c r="E12" s="8" t="s">
        <v>76</v>
      </c>
      <c r="F12" s="8" t="s">
        <v>154</v>
      </c>
      <c r="G12" s="8" t="s">
        <v>155</v>
      </c>
      <c r="H12" s="16">
        <v>19737</v>
      </c>
      <c r="I12" s="16">
        <v>19737</v>
      </c>
      <c r="J12" s="16"/>
      <c r="K12" s="16"/>
      <c r="L12" s="16">
        <v>19737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156</v>
      </c>
      <c r="C13" s="9" t="s">
        <v>157</v>
      </c>
      <c r="D13" s="8" t="s">
        <v>75</v>
      </c>
      <c r="E13" s="8" t="s">
        <v>76</v>
      </c>
      <c r="F13" s="8" t="s">
        <v>158</v>
      </c>
      <c r="G13" s="8" t="s">
        <v>159</v>
      </c>
      <c r="H13" s="16">
        <v>860.03</v>
      </c>
      <c r="I13" s="16">
        <v>860.03</v>
      </c>
      <c r="J13" s="16"/>
      <c r="K13" s="16"/>
      <c r="L13" s="16">
        <v>860.03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156</v>
      </c>
      <c r="C14" s="9" t="s">
        <v>157</v>
      </c>
      <c r="D14" s="8" t="s">
        <v>83</v>
      </c>
      <c r="E14" s="8" t="s">
        <v>84</v>
      </c>
      <c r="F14" s="8" t="s">
        <v>160</v>
      </c>
      <c r="G14" s="8" t="s">
        <v>161</v>
      </c>
      <c r="H14" s="16">
        <v>92866.08</v>
      </c>
      <c r="I14" s="16">
        <v>92866.08</v>
      </c>
      <c r="J14" s="16"/>
      <c r="K14" s="16"/>
      <c r="L14" s="16">
        <v>92866.08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156</v>
      </c>
      <c r="C15" s="9" t="s">
        <v>157</v>
      </c>
      <c r="D15" s="8" t="s">
        <v>93</v>
      </c>
      <c r="E15" s="8" t="s">
        <v>94</v>
      </c>
      <c r="F15" s="8" t="s">
        <v>162</v>
      </c>
      <c r="G15" s="8" t="s">
        <v>163</v>
      </c>
      <c r="H15" s="16">
        <v>48174.28</v>
      </c>
      <c r="I15" s="16">
        <v>48174.28</v>
      </c>
      <c r="J15" s="16"/>
      <c r="K15" s="16"/>
      <c r="L15" s="16">
        <v>48174.28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156</v>
      </c>
      <c r="C16" s="9" t="s">
        <v>157</v>
      </c>
      <c r="D16" s="8" t="s">
        <v>95</v>
      </c>
      <c r="E16" s="8" t="s">
        <v>96</v>
      </c>
      <c r="F16" s="8" t="s">
        <v>158</v>
      </c>
      <c r="G16" s="8" t="s">
        <v>159</v>
      </c>
      <c r="H16" s="16">
        <v>3883</v>
      </c>
      <c r="I16" s="16">
        <v>3883</v>
      </c>
      <c r="J16" s="16"/>
      <c r="K16" s="16"/>
      <c r="L16" s="16">
        <v>3883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156</v>
      </c>
      <c r="C17" s="9" t="s">
        <v>157</v>
      </c>
      <c r="D17" s="8" t="s">
        <v>95</v>
      </c>
      <c r="E17" s="8" t="s">
        <v>96</v>
      </c>
      <c r="F17" s="8" t="s">
        <v>158</v>
      </c>
      <c r="G17" s="8" t="s">
        <v>159</v>
      </c>
      <c r="H17" s="16">
        <v>2902.07</v>
      </c>
      <c r="I17" s="16">
        <v>2902.07</v>
      </c>
      <c r="J17" s="16"/>
      <c r="K17" s="16"/>
      <c r="L17" s="16">
        <v>2902.07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164</v>
      </c>
      <c r="C18" s="9" t="s">
        <v>102</v>
      </c>
      <c r="D18" s="8" t="s">
        <v>101</v>
      </c>
      <c r="E18" s="8" t="s">
        <v>102</v>
      </c>
      <c r="F18" s="8" t="s">
        <v>165</v>
      </c>
      <c r="G18" s="8" t="s">
        <v>102</v>
      </c>
      <c r="H18" s="16">
        <v>81564</v>
      </c>
      <c r="I18" s="16">
        <v>81564</v>
      </c>
      <c r="J18" s="16"/>
      <c r="K18" s="16"/>
      <c r="L18" s="16">
        <v>81564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166</v>
      </c>
      <c r="C19" s="9" t="s">
        <v>167</v>
      </c>
      <c r="D19" s="8" t="s">
        <v>75</v>
      </c>
      <c r="E19" s="8" t="s">
        <v>76</v>
      </c>
      <c r="F19" s="8" t="s">
        <v>168</v>
      </c>
      <c r="G19" s="8" t="s">
        <v>167</v>
      </c>
      <c r="H19" s="16">
        <v>11361.12</v>
      </c>
      <c r="I19" s="16">
        <v>11361.12</v>
      </c>
      <c r="J19" s="16"/>
      <c r="K19" s="16"/>
      <c r="L19" s="16">
        <v>11361.12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169</v>
      </c>
      <c r="C20" s="9" t="s">
        <v>170</v>
      </c>
      <c r="D20" s="8" t="s">
        <v>75</v>
      </c>
      <c r="E20" s="8" t="s">
        <v>76</v>
      </c>
      <c r="F20" s="8" t="s">
        <v>171</v>
      </c>
      <c r="G20" s="8" t="s">
        <v>172</v>
      </c>
      <c r="H20" s="16">
        <v>27150</v>
      </c>
      <c r="I20" s="16">
        <v>27150</v>
      </c>
      <c r="J20" s="16"/>
      <c r="K20" s="16"/>
      <c r="L20" s="16">
        <v>27150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169</v>
      </c>
      <c r="C21" s="9" t="s">
        <v>170</v>
      </c>
      <c r="D21" s="8" t="s">
        <v>75</v>
      </c>
      <c r="E21" s="8" t="s">
        <v>76</v>
      </c>
      <c r="F21" s="8" t="s">
        <v>173</v>
      </c>
      <c r="G21" s="8" t="s">
        <v>174</v>
      </c>
      <c r="H21" s="16">
        <v>15000</v>
      </c>
      <c r="I21" s="16">
        <v>15000</v>
      </c>
      <c r="J21" s="16"/>
      <c r="K21" s="16"/>
      <c r="L21" s="16">
        <v>15000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169</v>
      </c>
      <c r="C22" s="9" t="s">
        <v>170</v>
      </c>
      <c r="D22" s="8" t="s">
        <v>75</v>
      </c>
      <c r="E22" s="8" t="s">
        <v>76</v>
      </c>
      <c r="F22" s="8" t="s">
        <v>175</v>
      </c>
      <c r="G22" s="8" t="s">
        <v>176</v>
      </c>
      <c r="H22" s="16">
        <v>3000</v>
      </c>
      <c r="I22" s="16">
        <v>3000</v>
      </c>
      <c r="J22" s="16"/>
      <c r="K22" s="16"/>
      <c r="L22" s="16">
        <v>3000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169</v>
      </c>
      <c r="C23" s="9" t="s">
        <v>170</v>
      </c>
      <c r="D23" s="8" t="s">
        <v>75</v>
      </c>
      <c r="E23" s="8" t="s">
        <v>76</v>
      </c>
      <c r="F23" s="8" t="s">
        <v>177</v>
      </c>
      <c r="G23" s="8" t="s">
        <v>178</v>
      </c>
      <c r="H23" s="16">
        <v>4380</v>
      </c>
      <c r="I23" s="16">
        <v>4380</v>
      </c>
      <c r="J23" s="16"/>
      <c r="K23" s="16"/>
      <c r="L23" s="16">
        <v>4380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169</v>
      </c>
      <c r="C24" s="9" t="s">
        <v>170</v>
      </c>
      <c r="D24" s="8" t="s">
        <v>81</v>
      </c>
      <c r="E24" s="8" t="s">
        <v>82</v>
      </c>
      <c r="F24" s="8" t="s">
        <v>179</v>
      </c>
      <c r="G24" s="8" t="s">
        <v>180</v>
      </c>
      <c r="H24" s="16">
        <v>3600</v>
      </c>
      <c r="I24" s="16">
        <v>3600</v>
      </c>
      <c r="J24" s="16"/>
      <c r="K24" s="16"/>
      <c r="L24" s="16">
        <v>3600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181</v>
      </c>
      <c r="C25" s="9" t="s">
        <v>182</v>
      </c>
      <c r="D25" s="8" t="s">
        <v>75</v>
      </c>
      <c r="E25" s="8" t="s">
        <v>76</v>
      </c>
      <c r="F25" s="8" t="s">
        <v>177</v>
      </c>
      <c r="G25" s="8" t="s">
        <v>178</v>
      </c>
      <c r="H25" s="16">
        <v>43800</v>
      </c>
      <c r="I25" s="16">
        <v>43800</v>
      </c>
      <c r="J25" s="16"/>
      <c r="K25" s="16"/>
      <c r="L25" s="16">
        <v>43800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183</v>
      </c>
      <c r="C26" s="9" t="s">
        <v>184</v>
      </c>
      <c r="D26" s="8" t="s">
        <v>81</v>
      </c>
      <c r="E26" s="8" t="s">
        <v>82</v>
      </c>
      <c r="F26" s="8" t="s">
        <v>185</v>
      </c>
      <c r="G26" s="8" t="s">
        <v>186</v>
      </c>
      <c r="H26" s="16">
        <v>36000</v>
      </c>
      <c r="I26" s="16">
        <v>36000</v>
      </c>
      <c r="J26" s="16"/>
      <c r="K26" s="16"/>
      <c r="L26" s="16">
        <v>36000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187</v>
      </c>
      <c r="C27" s="9" t="s">
        <v>188</v>
      </c>
      <c r="D27" s="8" t="s">
        <v>75</v>
      </c>
      <c r="E27" s="8" t="s">
        <v>76</v>
      </c>
      <c r="F27" s="8" t="s">
        <v>154</v>
      </c>
      <c r="G27" s="8" t="s">
        <v>155</v>
      </c>
      <c r="H27" s="16">
        <v>27572.24</v>
      </c>
      <c r="I27" s="16">
        <v>27572.24</v>
      </c>
      <c r="J27" s="16"/>
      <c r="K27" s="16"/>
      <c r="L27" s="16">
        <v>27572.24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187</v>
      </c>
      <c r="C28" s="9" t="s">
        <v>188</v>
      </c>
      <c r="D28" s="8" t="s">
        <v>75</v>
      </c>
      <c r="E28" s="8" t="s">
        <v>76</v>
      </c>
      <c r="F28" s="8" t="s">
        <v>154</v>
      </c>
      <c r="G28" s="8" t="s">
        <v>155</v>
      </c>
      <c r="H28" s="16">
        <v>55980</v>
      </c>
      <c r="I28" s="16">
        <v>55980</v>
      </c>
      <c r="J28" s="16"/>
      <c r="K28" s="16"/>
      <c r="L28" s="16">
        <v>55980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189</v>
      </c>
      <c r="C29" s="9" t="s">
        <v>190</v>
      </c>
      <c r="D29" s="8" t="s">
        <v>75</v>
      </c>
      <c r="E29" s="8" t="s">
        <v>76</v>
      </c>
      <c r="F29" s="8" t="s">
        <v>191</v>
      </c>
      <c r="G29" s="8" t="s">
        <v>190</v>
      </c>
      <c r="H29" s="16">
        <v>5000</v>
      </c>
      <c r="I29" s="16">
        <v>5000</v>
      </c>
      <c r="J29" s="16"/>
      <c r="K29" s="16"/>
      <c r="L29" s="16">
        <v>5000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192</v>
      </c>
      <c r="C30" s="9" t="s">
        <v>193</v>
      </c>
      <c r="D30" s="8" t="s">
        <v>75</v>
      </c>
      <c r="E30" s="8" t="s">
        <v>76</v>
      </c>
      <c r="F30" s="8" t="s">
        <v>194</v>
      </c>
      <c r="G30" s="8" t="s">
        <v>195</v>
      </c>
      <c r="H30" s="16">
        <v>36000</v>
      </c>
      <c r="I30" s="16">
        <v>36000</v>
      </c>
      <c r="J30" s="16"/>
      <c r="K30" s="16"/>
      <c r="L30" s="16">
        <v>36000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32</v>
      </c>
      <c r="B31" s="11"/>
      <c r="C31" s="11"/>
      <c r="D31" s="11"/>
      <c r="E31" s="11"/>
      <c r="F31" s="11"/>
      <c r="G31" s="11"/>
      <c r="H31" s="16">
        <v>1086225.82</v>
      </c>
      <c r="I31" s="16">
        <v>1086225.82</v>
      </c>
      <c r="J31" s="16"/>
      <c r="K31" s="16"/>
      <c r="L31" s="16">
        <v>1086225.82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N3" sqref="N3"/>
    </sheetView>
  </sheetViews>
  <sheetFormatPr defaultColWidth="8.85" defaultRowHeight="15" customHeight="1"/>
  <cols>
    <col min="1" max="2" width="10.625" customWidth="1"/>
    <col min="3" max="3" width="15.75" customWidth="1"/>
    <col min="4" max="23" width="10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196</v>
      </c>
    </row>
    <row r="2" ht="45" customHeight="1" spans="1:23">
      <c r="A2" s="3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3"/>
      <c r="J3" s="53"/>
      <c r="K3" s="53"/>
      <c r="L3" s="53"/>
      <c r="M3" s="53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198</v>
      </c>
      <c r="B4" s="12" t="s">
        <v>133</v>
      </c>
      <c r="C4" s="12" t="s">
        <v>134</v>
      </c>
      <c r="D4" s="12" t="s">
        <v>199</v>
      </c>
      <c r="E4" s="12" t="s">
        <v>135</v>
      </c>
      <c r="F4" s="12" t="s">
        <v>136</v>
      </c>
      <c r="G4" s="12" t="s">
        <v>200</v>
      </c>
      <c r="H4" s="12" t="s">
        <v>138</v>
      </c>
      <c r="I4" s="29" t="s">
        <v>32</v>
      </c>
      <c r="J4" s="29" t="s">
        <v>201</v>
      </c>
      <c r="K4" s="12"/>
      <c r="L4" s="12"/>
      <c r="M4" s="12"/>
      <c r="N4" s="12" t="s">
        <v>140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9" t="s">
        <v>141</v>
      </c>
      <c r="J5" s="29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9"/>
      <c r="J6" s="29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9"/>
      <c r="J7" s="29" t="s">
        <v>34</v>
      </c>
      <c r="K7" s="12" t="s">
        <v>202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49" customHeight="1" spans="1:23">
      <c r="A9" s="8"/>
      <c r="B9" s="8"/>
      <c r="C9" s="9" t="s">
        <v>203</v>
      </c>
      <c r="D9" s="8"/>
      <c r="E9" s="8"/>
      <c r="F9" s="8"/>
      <c r="G9" s="8"/>
      <c r="H9" s="8"/>
      <c r="I9" s="10">
        <v>246007.2</v>
      </c>
      <c r="J9" s="10">
        <v>246007.2</v>
      </c>
      <c r="K9" s="10">
        <v>246007.2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46" customHeight="1" spans="1:23">
      <c r="A10" s="8" t="s">
        <v>204</v>
      </c>
      <c r="B10" s="9" t="s">
        <v>205</v>
      </c>
      <c r="C10" s="9" t="s">
        <v>203</v>
      </c>
      <c r="D10" s="9" t="s">
        <v>56</v>
      </c>
      <c r="E10" s="8" t="s">
        <v>87</v>
      </c>
      <c r="F10" s="8" t="s">
        <v>88</v>
      </c>
      <c r="G10" s="8" t="s">
        <v>206</v>
      </c>
      <c r="H10" s="8" t="s">
        <v>207</v>
      </c>
      <c r="I10" s="10">
        <v>246007.2</v>
      </c>
      <c r="J10" s="10">
        <v>246007.2</v>
      </c>
      <c r="K10" s="10">
        <v>246007.2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>
        <v>246007.2</v>
      </c>
      <c r="J11" s="10">
        <v>246007.2</v>
      </c>
      <c r="K11" s="10">
        <v>246007.2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selection activeCell="I24" sqref="I24"/>
    </sheetView>
  </sheetViews>
  <sheetFormatPr defaultColWidth="8.85" defaultRowHeight="15" customHeight="1"/>
  <cols>
    <col min="1" max="1" width="19.375" customWidth="1"/>
    <col min="2" max="2" width="19.2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208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0" t="s">
        <v>209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1" t="s">
        <v>210</v>
      </c>
      <c r="B4" s="31" t="s">
        <v>211</v>
      </c>
      <c r="C4" s="31" t="s">
        <v>212</v>
      </c>
      <c r="D4" s="31" t="s">
        <v>213</v>
      </c>
      <c r="E4" s="31" t="s">
        <v>214</v>
      </c>
      <c r="F4" s="31" t="s">
        <v>215</v>
      </c>
      <c r="G4" s="31" t="s">
        <v>216</v>
      </c>
      <c r="H4" s="31" t="s">
        <v>217</v>
      </c>
      <c r="I4" s="31" t="s">
        <v>218</v>
      </c>
      <c r="J4" s="31" t="s">
        <v>219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t="s">
        <v>56</v>
      </c>
      <c r="B7" s="23"/>
      <c r="C7" s="23"/>
      <c r="E7" s="38"/>
      <c r="F7" s="38"/>
      <c r="G7" s="38"/>
      <c r="H7" s="38"/>
      <c r="I7" s="38"/>
      <c r="J7" s="38"/>
    </row>
    <row r="8" ht="53" customHeight="1" spans="1:10">
      <c r="A8" s="48" t="s">
        <v>203</v>
      </c>
      <c r="B8" s="49" t="s">
        <v>220</v>
      </c>
      <c r="C8" s="24"/>
      <c r="D8" s="24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3" t="s">
        <v>221</v>
      </c>
      <c r="D9" s="50" t="s">
        <v>222</v>
      </c>
      <c r="E9" s="51" t="s">
        <v>223</v>
      </c>
      <c r="F9" s="39" t="s">
        <v>224</v>
      </c>
      <c r="G9" s="24" t="s">
        <v>225</v>
      </c>
      <c r="H9" s="39" t="s">
        <v>226</v>
      </c>
      <c r="I9" s="39" t="s">
        <v>227</v>
      </c>
      <c r="J9" s="51" t="s">
        <v>228</v>
      </c>
    </row>
    <row r="10" ht="20.25" customHeight="1" spans="1:10">
      <c r="A10" s="23"/>
      <c r="B10" s="23"/>
      <c r="C10" s="23" t="s">
        <v>221</v>
      </c>
      <c r="D10" s="50" t="s">
        <v>229</v>
      </c>
      <c r="E10" s="51" t="s">
        <v>230</v>
      </c>
      <c r="F10" s="39" t="s">
        <v>231</v>
      </c>
      <c r="G10" s="24" t="s">
        <v>232</v>
      </c>
      <c r="H10" s="39" t="s">
        <v>233</v>
      </c>
      <c r="I10" s="39" t="s">
        <v>234</v>
      </c>
      <c r="J10" s="51" t="s">
        <v>235</v>
      </c>
    </row>
    <row r="11" ht="20.25" customHeight="1" spans="1:10">
      <c r="A11" s="23"/>
      <c r="B11" s="23"/>
      <c r="C11" s="23" t="s">
        <v>221</v>
      </c>
      <c r="D11" s="50" t="s">
        <v>236</v>
      </c>
      <c r="E11" s="51" t="s">
        <v>237</v>
      </c>
      <c r="F11" s="39" t="s">
        <v>224</v>
      </c>
      <c r="G11" s="24" t="s">
        <v>225</v>
      </c>
      <c r="H11" s="39" t="s">
        <v>226</v>
      </c>
      <c r="I11" s="39" t="s">
        <v>227</v>
      </c>
      <c r="J11" s="51" t="s">
        <v>238</v>
      </c>
    </row>
    <row r="12" ht="20.25" customHeight="1" spans="1:10">
      <c r="A12" s="23"/>
      <c r="B12" s="23"/>
      <c r="C12" s="23" t="s">
        <v>239</v>
      </c>
      <c r="D12" s="50" t="s">
        <v>240</v>
      </c>
      <c r="E12" s="51" t="s">
        <v>241</v>
      </c>
      <c r="F12" s="39" t="s">
        <v>224</v>
      </c>
      <c r="G12" s="24" t="s">
        <v>225</v>
      </c>
      <c r="H12" s="39" t="s">
        <v>226</v>
      </c>
      <c r="I12" s="39" t="s">
        <v>227</v>
      </c>
      <c r="J12" s="51" t="s">
        <v>242</v>
      </c>
    </row>
    <row r="13" ht="20.25" customHeight="1" spans="1:10">
      <c r="A13" s="23"/>
      <c r="B13" s="23"/>
      <c r="C13" s="23" t="s">
        <v>243</v>
      </c>
      <c r="D13" s="50" t="s">
        <v>244</v>
      </c>
      <c r="E13" s="51" t="s">
        <v>245</v>
      </c>
      <c r="F13" s="39" t="s">
        <v>231</v>
      </c>
      <c r="G13" s="24" t="s">
        <v>232</v>
      </c>
      <c r="H13" s="39" t="s">
        <v>233</v>
      </c>
      <c r="I13" s="39" t="s">
        <v>234</v>
      </c>
      <c r="J13" s="51" t="s">
        <v>246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:D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247</v>
      </c>
    </row>
    <row r="2" ht="37.5" customHeight="1" spans="1:6">
      <c r="A2" s="3" t="s">
        <v>248</v>
      </c>
      <c r="B2" s="3"/>
      <c r="C2" s="3"/>
      <c r="D2" s="3"/>
      <c r="E2" s="3"/>
      <c r="F2" s="3"/>
    </row>
    <row r="3" ht="18.75" customHeight="1" spans="1:6">
      <c r="A3" s="43" t="s">
        <v>2</v>
      </c>
      <c r="B3" s="43"/>
      <c r="C3" s="43"/>
      <c r="D3" s="44"/>
      <c r="E3" s="44"/>
      <c r="F3" s="45" t="s">
        <v>29</v>
      </c>
    </row>
    <row r="4" ht="18.75" customHeight="1" spans="1:6">
      <c r="A4" s="12" t="s">
        <v>132</v>
      </c>
      <c r="B4" s="12" t="s">
        <v>59</v>
      </c>
      <c r="C4" s="12" t="s">
        <v>60</v>
      </c>
      <c r="D4" s="29" t="s">
        <v>249</v>
      </c>
      <c r="E4" s="29"/>
      <c r="F4" s="29"/>
    </row>
    <row r="5" ht="18.75" customHeight="1" spans="1:6">
      <c r="A5" s="12" t="s">
        <v>59</v>
      </c>
      <c r="B5" s="12" t="s">
        <v>59</v>
      </c>
      <c r="C5" s="12" t="s">
        <v>60</v>
      </c>
      <c r="D5" s="29" t="s">
        <v>34</v>
      </c>
      <c r="E5" s="29" t="s">
        <v>63</v>
      </c>
      <c r="F5" s="29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103</v>
      </c>
      <c r="B8" s="46"/>
      <c r="C8" s="46"/>
      <c r="D8" s="47"/>
      <c r="E8" s="47"/>
      <c r="F8" s="47"/>
    </row>
    <row r="10" customHeight="1" spans="1:4">
      <c r="A10" s="18" t="s">
        <v>250</v>
      </c>
      <c r="B10" s="18"/>
      <c r="C10" s="18"/>
      <c r="D10" s="18"/>
    </row>
  </sheetData>
  <mergeCells count="8">
    <mergeCell ref="A2:F2"/>
    <mergeCell ref="A3:C3"/>
    <mergeCell ref="D4:F4"/>
    <mergeCell ref="A8:C8"/>
    <mergeCell ref="A10:D10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B1" workbookViewId="0">
      <selection activeCell="L28" sqref="L28"/>
    </sheetView>
  </sheetViews>
  <sheetFormatPr defaultColWidth="8.85" defaultRowHeight="15" customHeight="1"/>
  <cols>
    <col min="1" max="17" width="12.625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0" t="s">
        <v>251</v>
      </c>
    </row>
    <row r="2" ht="45" customHeight="1" spans="1:17">
      <c r="A2" s="30" t="s">
        <v>252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40"/>
      <c r="P2" s="40"/>
      <c r="Q2" s="40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253</v>
      </c>
      <c r="B4" s="22" t="s">
        <v>254</v>
      </c>
      <c r="C4" s="22" t="s">
        <v>255</v>
      </c>
      <c r="D4" s="22" t="s">
        <v>256</v>
      </c>
      <c r="E4" s="22" t="s">
        <v>257</v>
      </c>
      <c r="F4" s="22" t="s">
        <v>258</v>
      </c>
      <c r="G4" s="22" t="s">
        <v>139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259</v>
      </c>
      <c r="B5" s="22" t="s">
        <v>254</v>
      </c>
      <c r="C5" s="22" t="s">
        <v>255</v>
      </c>
      <c r="D5" s="22" t="s">
        <v>256</v>
      </c>
      <c r="E5" s="22" t="s">
        <v>257</v>
      </c>
      <c r="F5" s="22" t="s">
        <v>258</v>
      </c>
      <c r="G5" s="22" t="s">
        <v>32</v>
      </c>
      <c r="H5" s="22" t="s">
        <v>35</v>
      </c>
      <c r="I5" s="22" t="s">
        <v>260</v>
      </c>
      <c r="J5" s="22" t="s">
        <v>261</v>
      </c>
      <c r="K5" s="22" t="s">
        <v>38</v>
      </c>
      <c r="L5" s="22" t="s">
        <v>262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7"/>
      <c r="B8" s="23"/>
      <c r="C8" s="23"/>
      <c r="D8" s="38"/>
      <c r="E8" s="38"/>
      <c r="F8" s="38"/>
      <c r="G8" s="38"/>
      <c r="H8" s="38"/>
      <c r="I8" s="38"/>
      <c r="J8" s="33"/>
      <c r="K8" s="33"/>
      <c r="L8" s="38"/>
      <c r="M8" s="38"/>
      <c r="N8" s="38"/>
      <c r="O8" s="38"/>
      <c r="P8" s="38"/>
      <c r="Q8" s="38"/>
    </row>
    <row r="9" ht="20.25" customHeight="1" spans="1:17">
      <c r="A9" s="23"/>
      <c r="B9" s="23"/>
      <c r="C9" s="23"/>
      <c r="D9" s="39"/>
      <c r="E9" s="24"/>
      <c r="F9" s="38"/>
      <c r="G9" s="38"/>
      <c r="H9" s="33"/>
      <c r="I9" s="33"/>
      <c r="J9" s="33"/>
      <c r="K9" s="33"/>
      <c r="L9" s="38"/>
      <c r="M9" s="38"/>
      <c r="N9" s="38"/>
      <c r="O9" s="38"/>
      <c r="P9" s="38"/>
      <c r="Q9" s="38"/>
    </row>
    <row r="10" ht="20.25" customHeight="1" spans="1:17">
      <c r="A10" s="24" t="s">
        <v>32</v>
      </c>
      <c r="B10" s="24"/>
      <c r="C10" s="24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2:8">
      <c r="B11" s="18" t="s">
        <v>263</v>
      </c>
      <c r="C11" s="18"/>
      <c r="D11" s="18"/>
      <c r="E11" s="18"/>
      <c r="F11" s="18"/>
      <c r="G11" s="18"/>
      <c r="H11" s="18"/>
    </row>
  </sheetData>
  <mergeCells count="18">
    <mergeCell ref="A1:M1"/>
    <mergeCell ref="A2:Q2"/>
    <mergeCell ref="A3:M3"/>
    <mergeCell ref="G4:Q4"/>
    <mergeCell ref="L5:Q5"/>
    <mergeCell ref="A10:E10"/>
    <mergeCell ref="B11:H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K15" sqref="K15"/>
    </sheetView>
  </sheetViews>
  <sheetFormatPr defaultColWidth="8.85" defaultRowHeight="15" customHeight="1"/>
  <cols>
    <col min="1" max="14" width="12.62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264</v>
      </c>
    </row>
    <row r="2" ht="45" customHeight="1" spans="1:14">
      <c r="A2" s="30" t="s">
        <v>265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1" t="s">
        <v>253</v>
      </c>
      <c r="B4" s="31" t="s">
        <v>266</v>
      </c>
      <c r="C4" s="31" t="s">
        <v>267</v>
      </c>
      <c r="D4" s="31" t="s">
        <v>139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259</v>
      </c>
      <c r="B5" s="31"/>
      <c r="C5" s="31" t="s">
        <v>268</v>
      </c>
      <c r="D5" s="31" t="s">
        <v>32</v>
      </c>
      <c r="E5" s="31" t="s">
        <v>35</v>
      </c>
      <c r="F5" s="31" t="s">
        <v>260</v>
      </c>
      <c r="G5" s="31" t="s">
        <v>261</v>
      </c>
      <c r="H5" s="31" t="s">
        <v>38</v>
      </c>
      <c r="I5" s="31" t="s">
        <v>262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3"/>
      <c r="B8" s="23"/>
      <c r="C8" s="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4" t="s">
        <v>32</v>
      </c>
      <c r="B10" s="24"/>
      <c r="C10" s="2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8">
      <c r="A11" s="34" t="s">
        <v>269</v>
      </c>
      <c r="B11" s="34"/>
      <c r="C11" s="34"/>
      <c r="D11" s="34"/>
      <c r="E11" s="34"/>
      <c r="F11" s="34"/>
      <c r="G11" s="34"/>
      <c r="H11" s="34"/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H23" sqref="H23"/>
    </sheetView>
  </sheetViews>
  <sheetFormatPr defaultColWidth="8.85" defaultRowHeight="15" customHeight="1"/>
  <cols>
    <col min="1" max="14" width="15.625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270</v>
      </c>
    </row>
    <row r="2" ht="45.15" customHeight="1" spans="1:14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29</v>
      </c>
    </row>
    <row r="4" ht="22.5" customHeight="1" spans="1:14">
      <c r="A4" s="28" t="s">
        <v>272</v>
      </c>
      <c r="B4" s="28" t="s">
        <v>139</v>
      </c>
      <c r="C4" s="28"/>
      <c r="D4" s="28"/>
      <c r="E4" s="28" t="s">
        <v>273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32</v>
      </c>
      <c r="C5" s="28" t="s">
        <v>35</v>
      </c>
      <c r="D5" s="28" t="s">
        <v>260</v>
      </c>
      <c r="E5" s="29" t="s">
        <v>274</v>
      </c>
      <c r="F5" s="29" t="s">
        <v>275</v>
      </c>
      <c r="G5" s="29" t="s">
        <v>276</v>
      </c>
      <c r="H5" s="29" t="s">
        <v>277</v>
      </c>
      <c r="I5" s="29" t="s">
        <v>278</v>
      </c>
      <c r="J5" s="29" t="s">
        <v>279</v>
      </c>
      <c r="K5" s="29" t="s">
        <v>280</v>
      </c>
      <c r="L5" s="29" t="s">
        <v>281</v>
      </c>
      <c r="M5" s="29" t="s">
        <v>282</v>
      </c>
      <c r="N5" s="29" t="s">
        <v>283</v>
      </c>
    </row>
    <row r="6" ht="18.75" customHeight="1" spans="1:14">
      <c r="A6" s="28" t="s">
        <v>46</v>
      </c>
      <c r="B6" s="28" t="s">
        <v>47</v>
      </c>
      <c r="C6" s="28" t="s">
        <v>48</v>
      </c>
      <c r="D6" s="28" t="s">
        <v>49</v>
      </c>
      <c r="E6" s="28" t="s">
        <v>50</v>
      </c>
      <c r="F6" s="28" t="s">
        <v>51</v>
      </c>
      <c r="G6" s="28" t="s">
        <v>52</v>
      </c>
      <c r="H6" s="28" t="s">
        <v>53</v>
      </c>
      <c r="I6" s="28" t="s">
        <v>54</v>
      </c>
      <c r="J6" s="28" t="s">
        <v>70</v>
      </c>
      <c r="K6" s="28" t="s">
        <v>284</v>
      </c>
      <c r="L6" s="28" t="s">
        <v>285</v>
      </c>
      <c r="M6" s="28" t="s">
        <v>286</v>
      </c>
      <c r="N6" s="28" t="s">
        <v>287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6">
      <c r="A10" s="18" t="s">
        <v>288</v>
      </c>
      <c r="B10" s="18"/>
      <c r="C10" s="18"/>
      <c r="D10" s="18"/>
      <c r="E10" s="18"/>
      <c r="F10" s="18"/>
    </row>
  </sheetData>
  <mergeCells count="6">
    <mergeCell ref="A2:N2"/>
    <mergeCell ref="A3:C3"/>
    <mergeCell ref="B4:D4"/>
    <mergeCell ref="E4:N4"/>
    <mergeCell ref="A10:F10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:F9"/>
    </sheetView>
  </sheetViews>
  <sheetFormatPr defaultColWidth="8.85" defaultRowHeight="15" customHeight="1"/>
  <cols>
    <col min="1" max="10" width="15.62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289</v>
      </c>
    </row>
    <row r="2" ht="52.05" customHeight="1" spans="1:10">
      <c r="A2" s="25" t="s">
        <v>290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">
        <v>2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210</v>
      </c>
      <c r="B4" s="22" t="s">
        <v>211</v>
      </c>
      <c r="C4" s="22" t="s">
        <v>212</v>
      </c>
      <c r="D4" s="22" t="s">
        <v>213</v>
      </c>
      <c r="E4" s="22" t="s">
        <v>214</v>
      </c>
      <c r="F4" s="22" t="s">
        <v>215</v>
      </c>
      <c r="G4" s="22" t="s">
        <v>216</v>
      </c>
      <c r="H4" s="22" t="s">
        <v>217</v>
      </c>
      <c r="I4" s="22" t="s">
        <v>218</v>
      </c>
      <c r="J4" s="22" t="s">
        <v>219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70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9" customHeight="1" spans="1:6">
      <c r="A9" s="18" t="s">
        <v>291</v>
      </c>
      <c r="B9" s="18"/>
      <c r="C9" s="18"/>
      <c r="D9" s="18"/>
      <c r="E9" s="18"/>
      <c r="F9" s="18"/>
    </row>
  </sheetData>
  <mergeCells count="3">
    <mergeCell ref="A2:J2"/>
    <mergeCell ref="A3:C3"/>
    <mergeCell ref="A9:F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G32" sqref="G32"/>
    </sheetView>
  </sheetViews>
  <sheetFormatPr defaultColWidth="8.85" defaultRowHeight="15" customHeight="1" outlineLevelRow="7" outlineLevelCol="7"/>
  <cols>
    <col min="1" max="8" width="15.62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292</v>
      </c>
    </row>
    <row r="2" ht="41.4" customHeight="1" spans="1:8">
      <c r="A2" s="21" t="s">
        <v>293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132</v>
      </c>
      <c r="B4" s="22" t="s">
        <v>294</v>
      </c>
      <c r="C4" s="22" t="s">
        <v>295</v>
      </c>
      <c r="D4" s="22" t="s">
        <v>296</v>
      </c>
      <c r="E4" s="22" t="s">
        <v>256</v>
      </c>
      <c r="F4" s="22" t="s">
        <v>297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257</v>
      </c>
      <c r="G5" s="22" t="s">
        <v>298</v>
      </c>
      <c r="H5" s="22" t="s">
        <v>299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8" customHeight="1" spans="1:6">
      <c r="A8" s="18" t="s">
        <v>300</v>
      </c>
      <c r="B8" s="18"/>
      <c r="C8" s="18"/>
      <c r="D8" s="18"/>
      <c r="E8" s="18"/>
      <c r="F8" s="18"/>
    </row>
  </sheetData>
  <mergeCells count="9">
    <mergeCell ref="A2:H2"/>
    <mergeCell ref="A3:C3"/>
    <mergeCell ref="F4:H4"/>
    <mergeCell ref="A8:F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L21" sqref="L21"/>
    </sheetView>
  </sheetViews>
  <sheetFormatPr defaultColWidth="8.85" defaultRowHeight="15" customHeight="1"/>
  <cols>
    <col min="1" max="11" width="10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301</v>
      </c>
    </row>
    <row r="2" ht="45" customHeight="1" spans="1:11">
      <c r="A2" s="3" t="s">
        <v>302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198</v>
      </c>
      <c r="B4" s="12" t="s">
        <v>134</v>
      </c>
      <c r="C4" s="12" t="s">
        <v>199</v>
      </c>
      <c r="D4" s="12" t="s">
        <v>135</v>
      </c>
      <c r="E4" s="12" t="s">
        <v>136</v>
      </c>
      <c r="F4" s="12" t="s">
        <v>200</v>
      </c>
      <c r="G4" s="12" t="s">
        <v>138</v>
      </c>
      <c r="H4" s="12" t="s">
        <v>32</v>
      </c>
      <c r="I4" s="12" t="s">
        <v>303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9">
      <c r="A11" s="18" t="s">
        <v>304</v>
      </c>
      <c r="B11" s="18"/>
      <c r="C11" s="18"/>
      <c r="D11" s="18"/>
      <c r="E11" s="18"/>
      <c r="F11" s="18"/>
      <c r="G11" s="18"/>
      <c r="H11" s="18"/>
      <c r="I11" s="18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L13" sqref="L1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305</v>
      </c>
    </row>
    <row r="2" ht="45" customHeight="1" spans="1:7">
      <c r="A2" s="3" t="s">
        <v>306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199</v>
      </c>
      <c r="B4" s="6" t="s">
        <v>198</v>
      </c>
      <c r="C4" s="6" t="s">
        <v>134</v>
      </c>
      <c r="D4" s="6" t="s">
        <v>307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204</v>
      </c>
      <c r="C8" s="9" t="s">
        <v>203</v>
      </c>
      <c r="D8" s="8" t="s">
        <v>308</v>
      </c>
      <c r="E8" s="10">
        <v>246007.2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246007.2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郑春华</cp:lastModifiedBy>
  <dcterms:created xsi:type="dcterms:W3CDTF">2025-02-11T03:07:00Z</dcterms:created>
  <dcterms:modified xsi:type="dcterms:W3CDTF">2025-02-11T09:38:54Z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B29A1A9A3A604157BB27A46D360612DA_12</vt:lpwstr>
  </property>
  <property fmtid="{D5CDD505-2E9C-101B-9397-08002B2CF9AE}" pid="3" name="KSOProductBuildVer">
    <vt:lpwstr>2052-12.1.0.19302</vt:lpwstr>
  </property>
</Properties>
</file>