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<sst xmlns="http://schemas.openxmlformats.org/spreadsheetml/2006/main" count="846" uniqueCount="335">
  <si>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</si>
  <si>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</si>
  <si>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</si>
  <si>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</si>
  <si>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</si>
  <si>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</si>
  <si>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</si>
  <si>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</si>
  <si>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</si>
  <si>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</si>
  <si>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</si>
  <si>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</si>
  <si>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</si>
  <si>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</si>
  <si>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</si>
  <si>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</si>
  <si>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</si>
  <si>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</si>
  <si>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</si>
  <si>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</si>
  <si>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</si>
  <si>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</si>
  <si>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</si>
  <si>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</si>
  <si>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</si>
  <si>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</si>
  <si>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</si>
  <si>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</si>
  <si>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</si>
  <si>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</si>
  <si>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</si>
  <si>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</si>
  <si>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</si>
  <si>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</si>
  <si>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</si>
  <si>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</si>
  <si>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</si>
  <si>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</si>
  <si>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</si>
  <si>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</si>
  <si>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</si>
  <si>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</si>
  <si>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</si>
  <si>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</si>
  <si>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</si>
  <si>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</si>
  <si>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3</t>
  </si>
  <si>
    <t>4</t>
  </si>
  <si>
    <t>5</t>
  </si>
  <si>
    <t>6</t>
  </si>
  <si>
    <t>7</t>
  </si>
  <si>
    <t>8</t>
  </si>
  <si>
    <t>9</t>
  </si>
  <si>
    <t>201002</t>
  </si>
  <si>
    <t>元江县总工会职工服务中心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</si>
  <si>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</si>
  <si>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</si>
  <si>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</si>
  <si>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</si>
  <si>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</si>
  <si>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</si>
  <si>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</si>
  <si>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</si>
  <si>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</si>
  <si>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</si>
  <si>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</si>
  <si>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</si>
  <si>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</si>
  <si>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2</t>
  </si>
  <si>
    <t>10</t>
  </si>
  <si>
    <t>201</t>
  </si>
  <si>
    <t>一般公共服务支出</t>
  </si>
  <si>
    <t>20129</t>
  </si>
  <si>
    <t>群众团体事务</t>
  </si>
  <si>
    <t>2012950</t>
  </si>
  <si>
    <t>事业运行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</si>
  <si>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</si>
  <si>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</si>
  <si>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</si>
  <si>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</si>
  <si>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</si>
  <si>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</si>
  <si>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</si>
  <si>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</si>
  <si>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</si>
  <si>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</si>
  <si>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</si>
  <si>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</si>
  <si>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</si>
  <si>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</si>
  <si>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</si>
  <si>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</si>
  <si>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</si>
  <si>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</si>
  <si>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</si>
  <si>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</si>
  <si>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</si>
  <si>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</si>
  <si>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</si>
  <si>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</si>
  <si>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</si>
  <si>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</si>
  <si>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</si>
  <si>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</si>
  <si>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</si>
  <si>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</si>
  <si>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</si>
  <si>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</si>
  <si>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</si>
  <si>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</si>
  <si>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</si>
  <si>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</si>
  <si>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</si>
  <si>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</si>
  <si>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</si>
  <si>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</si>
  <si>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</si>
  <si>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</si>
  <si>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</si>
  <si>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</si>
  <si>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</si>
  <si>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</si>
  <si>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</si>
  <si>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</si>
  <si>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</si>
  <si>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</si>
  <si>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</si>
  <si>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</si>
  <si>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</si>
  <si>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</si>
  <si>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</si>
  <si>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</si>
  <si>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</si>
  <si>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</si>
  <si>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</si>
  <si>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</si>
  <si>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</si>
  <si>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</si>
  <si>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</si>
  <si>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</si>
  <si>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</si>
  <si>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</si>
  <si>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</si>
  <si>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</si>
  <si>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530428210000000014260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</si>
  <si>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</si>
  <si>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</si>
  <si>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</si>
  <si>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</si>
  <si>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</si>
  <si>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</si>
  <si>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</si>
  <si>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</si>
  <si>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</si>
  <si>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530428210000000014261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</si>
  <si>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</si>
  <si>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</si>
  <si>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</si>
  <si>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</si>
  <si>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</si>
  <si>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</si>
  <si>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</si>
  <si>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530428210000000014262</t>
  </si>
  <si>
    <t>30113</t>
  </si>
  <si>
    <t>530428210000000014264</t>
  </si>
  <si>
    <t>工会经费</t>
  </si>
  <si>
    <t>30228</t>
  </si>
  <si>
    <t>530428210000000014265</t>
  </si>
  <si>
    <t>一般公用经费</t>
  </si>
  <si>
    <t>30201</t>
  </si>
  <si>
    <t>办公费</t>
  </si>
  <si>
    <t>30211</t>
  </si>
  <si>
    <t>差旅费</t>
  </si>
  <si>
    <t>30213</t>
  </si>
  <si>
    <t>维修（护）费</t>
  </si>
  <si>
    <t>30299</t>
  </si>
  <si>
    <t>其他商品和服务支出</t>
  </si>
  <si>
    <t>530428231100001463698</t>
  </si>
  <si>
    <t>离退休生活补助</t>
  </si>
  <si>
    <t>30305</t>
  </si>
  <si>
    <t>生活补助</t>
  </si>
  <si>
    <t>530428231100001463714</t>
  </si>
  <si>
    <t>奖励性绩效工资</t>
  </si>
  <si>
    <t>530428231100001463717</t>
  </si>
  <si>
    <t>福利费</t>
  </si>
  <si>
    <t>30229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</si>
  <si>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</si>
  <si>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</si>
  <si>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</si>
  <si>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</si>
  <si>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</si>
  <si>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</si>
  <si>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</si>
  <si>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莲花池公园水费专项资金</t>
  </si>
  <si>
    <t>312 民生类</t>
  </si>
  <si>
    <t>530428251100003653559</t>
  </si>
  <si>
    <t>30205</t>
  </si>
  <si>
    <t>水费</t>
  </si>
  <si>
    <t>莲花池公园修缮改造经费</t>
  </si>
  <si>
    <t>530428251100003810228</t>
  </si>
  <si>
    <t>30227</t>
  </si>
  <si>
    <t>委托业务费</t>
  </si>
  <si>
    <t>职工服务中心日常运行经费</t>
  </si>
  <si>
    <t>530428251100003809665</t>
  </si>
  <si>
    <t>30217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</si>
  <si>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</si>
  <si>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</si>
  <si>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</si>
  <si>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</si>
  <si>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</si>
  <si>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</si>
  <si>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</si>
  <si>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</si>
  <si>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</si>
  <si>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</si>
  <si>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</si>
  <si>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</si>
  <si>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完成支付莲花池公园2025年22万元水费。</t>
  </si>
  <si>
    <t>产出指标</t>
  </si>
  <si>
    <t>数量指标</t>
  </si>
  <si>
    <t>莲花池公园用水方数</t>
  </si>
  <si>
    <t>=</t>
  </si>
  <si>
    <t>50000</t>
  </si>
  <si>
    <t>立方米</t>
  </si>
  <si>
    <t>定量指标</t>
  </si>
  <si>
    <t>反映莲花池公园用水方数。</t>
  </si>
  <si>
    <t>时效指标</t>
  </si>
  <si>
    <t>支付水费及时性</t>
  </si>
  <si>
    <t>&gt;=</t>
  </si>
  <si>
    <t>95</t>
  </si>
  <si>
    <t>%</t>
  </si>
  <si>
    <t>定性指标</t>
  </si>
  <si>
    <t>反映莲花池公园支付的及时性</t>
  </si>
  <si>
    <t>成本指标</t>
  </si>
  <si>
    <t>社会成本指标</t>
  </si>
  <si>
    <t>220000</t>
  </si>
  <si>
    <t>元</t>
  </si>
  <si>
    <t>反映莲花池公园水费总数</t>
  </si>
  <si>
    <t>效益指标</t>
  </si>
  <si>
    <t>生态效益</t>
  </si>
  <si>
    <t>反映莲花池公园注入水后的生态效益</t>
  </si>
  <si>
    <t>满意度指标</t>
  </si>
  <si>
    <t>服务对象满意度</t>
  </si>
  <si>
    <t>反映服务对象满意度</t>
  </si>
  <si>
    <t>完成2025年莲花池公园修缮改造、排污清淤泥经费25万元。</t>
  </si>
  <si>
    <t>修缮改造面积</t>
  </si>
  <si>
    <t>5454.92</t>
  </si>
  <si>
    <t>平方米</t>
  </si>
  <si>
    <t>反映实际完成的修缮改造面积。</t>
  </si>
  <si>
    <t>质量指标</t>
  </si>
  <si>
    <t>项目验收合格率</t>
  </si>
  <si>
    <t>98</t>
  </si>
  <si>
    <t>反映验收合格的修缮改造项目数与总项目数的比例</t>
  </si>
  <si>
    <t>经济成本指标</t>
  </si>
  <si>
    <t>实际建设成本与预算成本的比例，评估成本控制效果。</t>
  </si>
  <si>
    <t>经济效益</t>
  </si>
  <si>
    <t>工程结算审核率</t>
  </si>
  <si>
    <t>反映结算的终审金额与送审金额的比例，反映工程造价的合理性。</t>
  </si>
  <si>
    <t>受益群体的满意度</t>
  </si>
  <si>
    <t>反映受益群体的满意度。</t>
  </si>
  <si>
    <t>完成支付2025年职工服务中心运行所需经费30000元。</t>
  </si>
  <si>
    <t>职工服务中心日常运行所需经费</t>
  </si>
  <si>
    <t>30000</t>
  </si>
  <si>
    <t>反映职工服务中心日常运行所需经费</t>
  </si>
  <si>
    <t>运行经费支付的及时性</t>
  </si>
  <si>
    <t>反映日常运行经费支付的及时性。</t>
  </si>
  <si>
    <t>反映日常运行经济成本指标。</t>
  </si>
  <si>
    <t>社会效益</t>
  </si>
  <si>
    <t>实现社会效益</t>
  </si>
  <si>
    <t>反映改善办公环境，提高社会满意度和认可度。</t>
  </si>
  <si>
    <t>职工群众满意度</t>
  </si>
  <si>
    <t>反映职工群众满意度。</t>
  </si>
  <si>
    <t>反应职工群众满意度。</t>
  </si>
  <si>
    <t>预算06表</t>
  </si>
  <si>
    <t>2025年部门政府性基金预算支出预算表</t>
  </si>
  <si>
    <t>政府性基金预算支出</t>
  </si>
  <si>
    <t>说明：元江县总工会职工服务中心2025年无部门政府性基金预算支出预算，故部门政府性基金预算支出预算表无数据。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</si>
  <si>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</si>
  <si>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</si>
  <si>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</si>
  <si>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</si>
  <si>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</si>
  <si>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</si>
  <si>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</si>
  <si>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</si>
  <si>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</si>
  <si>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</si>
  <si>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</si>
  <si>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</si>
  <si>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说明：元江县总工会职工服务中心2025年无部门政府采购预算，故部门政府采购预算表无数据。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</si>
  <si>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</si>
  <si>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</si>
  <si>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</si>
  <si>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</si>
  <si>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</si>
  <si>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说明：元江县总工会职工服务中心2025年无部门政府购买服务预算，故部门政府购买服务预算表无数据。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</si>
  <si>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</si>
  <si>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</si>
  <si>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</si>
  <si>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</si>
  <si>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</si>
  <si>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</si>
  <si>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</si>
  <si>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</si>
  <si>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</si>
  <si>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</si>
  <si>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</si>
  <si>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</si>
  <si>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</si>
  <si>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</si>
  <si>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</si>
  <si>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</si>
  <si>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</si>
  <si>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</si>
  <si>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说明：元江县总工会职工服务中心2025年无对下转移支付预算，故对下转移支付预算表无数据。</t>
  </si>
  <si>
    <t>预算09-2表</t>
  </si>
  <si>
    <t>2025年对下转移支付绩效目标表</t>
  </si>
  <si>
    <t>说明：元江县总工会职工服务中心2025年无对下转移支付预算，故对下转移支付绩效目标表无数据。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</si>
  <si>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</si>
  <si>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</si>
  <si>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</si>
  <si>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</si>
  <si>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</si>
  <si>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</si>
  <si>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</si>
  <si>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</si>
  <si>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说明：元江县总工会职工服务中心2025年无新增资产配置，故新增资产配置表无数据。</t>
  </si>
  <si>
    <t>预算11表</t>
  </si>
  <si>
    <t>2025年上级补助项目支出预算表</t>
  </si>
  <si>
    <t>上级补助</t>
  </si>
  <si>
    <t>说明：元江县总工会职工服务中心2025年无上级补助项目支出预算，故上级补助项目支出预算表无数据。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</si>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</sst>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80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top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176" fontId="2" fillId="0" borderId="1" xfId="51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selection activeCell="B7" sqref="B7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"单位名称："&amp;"元江县总工会职工服务中心"</f>
        <v>单位名称：元江县总工会职工服务中心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1148033.16</v>
      </c>
      <c r="C7" s="14" t="str">
        <f>"一"&amp;"、"&amp;"一般公共服务支出"</f>
        <v>一、一般公共服务支出</v>
      </c>
      <c r="D7" s="16">
        <v>983082.48</v>
      </c>
    </row>
    <row r="8" ht="22.5" customHeight="1" spans="1:4">
      <c r="A8" s="14" t="s">
        <v>9</v>
      </c>
      <c r="B8" s="16"/>
      <c r="C8" s="14" t="str">
        <f>"二"&amp;"、"&amp;"社会保障和就业支出"</f>
        <v>二、社会保障和就业支出</v>
      </c>
      <c r="D8" s="16">
        <v>79985.6</v>
      </c>
    </row>
    <row r="9" ht="22.5" customHeight="1" spans="1:4">
      <c r="A9" s="14" t="s">
        <v>10</v>
      </c>
      <c r="B9" s="16"/>
      <c r="C9" s="14" t="str">
        <f>"三"&amp;"、"&amp;"卫生健康支出"</f>
        <v>三、卫生健康支出</v>
      </c>
      <c r="D9" s="16">
        <v>35573.08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49392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5" t="s">
        <v>16</v>
      </c>
      <c r="B15" s="16"/>
      <c r="C15" s="68"/>
      <c r="D15" s="16"/>
    </row>
    <row r="16" ht="22.5" customHeight="1" spans="1:4">
      <c r="A16" s="65" t="s">
        <v>17</v>
      </c>
      <c r="B16" s="16"/>
      <c r="C16" s="68"/>
      <c r="D16" s="16"/>
    </row>
    <row r="17" ht="22.5" customHeight="1" spans="1:4">
      <c r="A17" s="65"/>
      <c r="B17" s="16"/>
      <c r="C17" s="68"/>
      <c r="D17" s="16"/>
    </row>
    <row r="18" ht="22.5" customHeight="1" spans="1:4">
      <c r="A18" s="66" t="s">
        <v>18</v>
      </c>
      <c r="B18" s="67">
        <v>1148033.16</v>
      </c>
      <c r="C18" s="68" t="s">
        <v>19</v>
      </c>
      <c r="D18" s="67">
        <v>1148033.16</v>
      </c>
    </row>
    <row r="19" ht="22.5" customHeight="1" spans="1:4">
      <c r="A19" s="78" t="s">
        <v>20</v>
      </c>
      <c r="B19" s="16"/>
      <c r="C19" s="79" t="s">
        <v>21</v>
      </c>
      <c r="D19" s="47"/>
    </row>
    <row r="20" ht="22.5" customHeight="1" spans="1:4">
      <c r="A20" s="65" t="s">
        <v>22</v>
      </c>
      <c r="B20" s="67"/>
      <c r="C20" s="65" t="s">
        <v>22</v>
      </c>
      <c r="D20" s="67"/>
    </row>
    <row r="21" ht="22.5" customHeight="1" spans="1:4">
      <c r="A21" s="65" t="s">
        <v>23</v>
      </c>
      <c r="B21" s="67"/>
      <c r="C21" s="65" t="s">
        <v>23</v>
      </c>
      <c r="D21" s="67"/>
    </row>
    <row r="22" ht="22.5" customHeight="1" spans="1:4">
      <c r="A22" s="66" t="s">
        <v>24</v>
      </c>
      <c r="B22" s="67">
        <v>1148033.16</v>
      </c>
      <c r="C22" s="68" t="s">
        <v>25</v>
      </c>
      <c r="D22" s="67">
        <v>1148033.16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E16" sqref="E16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2" t="s">
        <v>273</v>
      </c>
    </row>
    <row r="2" ht="37.5" customHeight="1" spans="1:6">
      <c r="A2" s="3" t="s">
        <v>274</v>
      </c>
      <c r="B2" s="3"/>
      <c r="C2" s="3"/>
      <c r="D2" s="3"/>
      <c r="E2" s="3"/>
      <c r="F2" s="3"/>
    </row>
    <row r="3" ht="18.75" customHeight="1" spans="1:6">
      <c r="A3" s="43" t="str">
        <f>"单位名称："&amp;"元江县总工会职工服务中心"</f>
        <v>单位名称：元江县总工会职工服务中心</v>
      </c>
      <c r="B3" s="43"/>
      <c r="C3" s="43"/>
      <c r="D3" s="44"/>
      <c r="E3" s="44"/>
      <c r="F3" s="45" t="s">
        <v>28</v>
      </c>
    </row>
    <row r="4" ht="18.75" customHeight="1" spans="1:6">
      <c r="A4" s="12" t="s">
        <v>128</v>
      </c>
      <c r="B4" s="12" t="s">
        <v>57</v>
      </c>
      <c r="C4" s="12" t="s">
        <v>58</v>
      </c>
      <c r="D4" s="29" t="s">
        <v>275</v>
      </c>
      <c r="E4" s="29"/>
      <c r="F4" s="29"/>
    </row>
    <row r="5" ht="18.75" customHeight="1" spans="1:6">
      <c r="A5" s="12" t="s">
        <v>57</v>
      </c>
      <c r="B5" s="12" t="s">
        <v>57</v>
      </c>
      <c r="C5" s="12" t="s">
        <v>58</v>
      </c>
      <c r="D5" s="29" t="s">
        <v>33</v>
      </c>
      <c r="E5" s="29" t="s">
        <v>61</v>
      </c>
      <c r="F5" s="29" t="s">
        <v>62</v>
      </c>
    </row>
    <row r="6" ht="18.75" customHeight="1" spans="1:6">
      <c r="A6" s="13" t="s">
        <v>45</v>
      </c>
      <c r="B6" s="13"/>
      <c r="C6" s="13" t="s">
        <v>68</v>
      </c>
      <c r="D6" s="13" t="s">
        <v>47</v>
      </c>
      <c r="E6" s="13" t="s">
        <v>48</v>
      </c>
      <c r="F6" s="13" t="s">
        <v>49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6" t="s">
        <v>100</v>
      </c>
      <c r="B8" s="46"/>
      <c r="C8" s="46"/>
      <c r="D8" s="47"/>
      <c r="E8" s="47"/>
      <c r="F8" s="47"/>
    </row>
    <row r="10" customHeight="1" spans="1:6">
      <c r="A10" s="34" t="s">
        <v>276</v>
      </c>
      <c r="B10" s="34"/>
      <c r="C10" s="34"/>
      <c r="D10" s="34"/>
      <c r="E10" s="34"/>
      <c r="F10" s="34"/>
    </row>
  </sheetData>
  <mergeCells count="8">
    <mergeCell ref="A2:F2"/>
    <mergeCell ref="A3:C3"/>
    <mergeCell ref="D4:F4"/>
    <mergeCell ref="A8:C8"/>
    <mergeCell ref="A10:F10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selection activeCell="N25" sqref="N25"/>
    </sheetView>
  </sheetViews>
  <sheetFormatPr defaultColWidth="8.85" defaultRowHeight="15" customHeight="1"/>
  <cols>
    <col min="1" max="17" width="8.625" customWidth="1"/>
  </cols>
  <sheetData>
    <row r="1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0" t="s">
        <v>277</v>
      </c>
    </row>
    <row r="2" ht="45" customHeight="1" spans="1:17">
      <c r="A2" s="30" t="s">
        <v>278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40"/>
      <c r="O2" s="40"/>
      <c r="P2" s="40"/>
      <c r="Q2" s="40"/>
    </row>
    <row r="3" ht="20.25" customHeight="1" spans="1:17">
      <c r="A3" s="19" t="str">
        <f>"单位名称："&amp;"元江县总工会职工服务中心"</f>
        <v>单位名称：元江县总工会职工服务中心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28</v>
      </c>
    </row>
    <row r="4" ht="20.25" customHeight="1" spans="1:17">
      <c r="A4" s="22" t="s">
        <v>279</v>
      </c>
      <c r="B4" s="22" t="s">
        <v>280</v>
      </c>
      <c r="C4" s="22" t="s">
        <v>281</v>
      </c>
      <c r="D4" s="22" t="s">
        <v>282</v>
      </c>
      <c r="E4" s="22" t="s">
        <v>283</v>
      </c>
      <c r="F4" s="22" t="s">
        <v>284</v>
      </c>
      <c r="G4" s="22" t="s">
        <v>135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285</v>
      </c>
      <c r="B5" s="22" t="s">
        <v>280</v>
      </c>
      <c r="C5" s="22" t="s">
        <v>281</v>
      </c>
      <c r="D5" s="22" t="s">
        <v>282</v>
      </c>
      <c r="E5" s="22" t="s">
        <v>283</v>
      </c>
      <c r="F5" s="22" t="s">
        <v>284</v>
      </c>
      <c r="G5" s="22" t="s">
        <v>31</v>
      </c>
      <c r="H5" s="22" t="s">
        <v>34</v>
      </c>
      <c r="I5" s="22" t="s">
        <v>286</v>
      </c>
      <c r="J5" s="22" t="s">
        <v>287</v>
      </c>
      <c r="K5" s="22" t="s">
        <v>37</v>
      </c>
      <c r="L5" s="22" t="s">
        <v>288</v>
      </c>
      <c r="M5" s="22" t="s">
        <v>60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33</v>
      </c>
      <c r="I6" s="22"/>
      <c r="J6" s="22"/>
      <c r="K6" s="22"/>
      <c r="L6" s="22" t="s">
        <v>33</v>
      </c>
      <c r="M6" s="22" t="s">
        <v>40</v>
      </c>
      <c r="N6" s="22" t="s">
        <v>41</v>
      </c>
      <c r="O6" s="41" t="s">
        <v>42</v>
      </c>
      <c r="P6" s="41" t="s">
        <v>43</v>
      </c>
      <c r="Q6" s="41" t="s">
        <v>44</v>
      </c>
    </row>
    <row r="7" ht="20.25" customHeight="1" spans="1:17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</row>
    <row r="8" ht="20.25" customHeight="1" spans="1:17">
      <c r="A8" s="37"/>
      <c r="B8" s="23"/>
      <c r="C8" s="23"/>
      <c r="D8" s="38"/>
      <c r="E8" s="38"/>
      <c r="F8" s="38"/>
      <c r="G8" s="38"/>
      <c r="H8" s="38"/>
      <c r="I8" s="38"/>
      <c r="J8" s="33"/>
      <c r="K8" s="33"/>
      <c r="L8" s="38"/>
      <c r="M8" s="38"/>
      <c r="N8" s="38"/>
      <c r="O8" s="38"/>
      <c r="P8" s="38"/>
      <c r="Q8" s="38"/>
    </row>
    <row r="9" ht="20.25" customHeight="1" spans="1:17">
      <c r="A9" s="23"/>
      <c r="B9" s="23"/>
      <c r="C9" s="23"/>
      <c r="D9" s="39"/>
      <c r="E9" s="24"/>
      <c r="F9" s="38"/>
      <c r="G9" s="38"/>
      <c r="H9" s="33"/>
      <c r="I9" s="33"/>
      <c r="J9" s="33"/>
      <c r="K9" s="33"/>
      <c r="L9" s="38"/>
      <c r="M9" s="38"/>
      <c r="N9" s="38"/>
      <c r="O9" s="38"/>
      <c r="P9" s="38"/>
      <c r="Q9" s="38"/>
    </row>
    <row r="10" ht="20.25" customHeight="1" spans="1:17">
      <c r="A10" s="24" t="s">
        <v>31</v>
      </c>
      <c r="B10" s="24"/>
      <c r="C10" s="24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2" customHeight="1" spans="1:12">
      <c r="A12" s="34" t="s">
        <v>289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</sheetData>
  <mergeCells count="18">
    <mergeCell ref="A1:M1"/>
    <mergeCell ref="A2:Q2"/>
    <mergeCell ref="A3:M3"/>
    <mergeCell ref="G4:Q4"/>
    <mergeCell ref="L5:Q5"/>
    <mergeCell ref="A10:E10"/>
    <mergeCell ref="A12:L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selection activeCell="A12" sqref="A12:L12"/>
    </sheetView>
  </sheetViews>
  <sheetFormatPr defaultColWidth="8.85" defaultRowHeight="15" customHeight="1"/>
  <cols>
    <col min="1" max="14" width="8.625" customWidth="1"/>
  </cols>
  <sheetData>
    <row r="1" customHeight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 t="s">
        <v>290</v>
      </c>
    </row>
    <row r="2" ht="45" customHeight="1" spans="1:14">
      <c r="A2" s="30" t="s">
        <v>291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.25" customHeight="1" spans="1:14">
      <c r="A3" s="19" t="str">
        <f>"单位名称："&amp;"元江县总工会职工服务中心"</f>
        <v>单位名称：元江县总工会职工服务中心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 t="s">
        <v>28</v>
      </c>
    </row>
    <row r="4" ht="27.15" customHeight="1" spans="1:14">
      <c r="A4" s="31" t="s">
        <v>279</v>
      </c>
      <c r="B4" s="31" t="s">
        <v>292</v>
      </c>
      <c r="C4" s="31" t="s">
        <v>293</v>
      </c>
      <c r="D4" s="31" t="s">
        <v>135</v>
      </c>
      <c r="E4" s="31"/>
      <c r="F4" s="31"/>
      <c r="G4" s="31"/>
      <c r="H4" s="31"/>
      <c r="I4" s="31"/>
      <c r="J4" s="31"/>
      <c r="K4" s="31"/>
      <c r="L4" s="31"/>
      <c r="M4" s="31"/>
      <c r="N4" s="31"/>
    </row>
    <row r="5" ht="23.4" customHeight="1" spans="1:14">
      <c r="A5" s="31" t="s">
        <v>285</v>
      </c>
      <c r="B5" s="31"/>
      <c r="C5" s="31" t="s">
        <v>294</v>
      </c>
      <c r="D5" s="31" t="s">
        <v>31</v>
      </c>
      <c r="E5" s="31" t="s">
        <v>34</v>
      </c>
      <c r="F5" s="31" t="s">
        <v>286</v>
      </c>
      <c r="G5" s="31" t="s">
        <v>287</v>
      </c>
      <c r="H5" s="31" t="s">
        <v>37</v>
      </c>
      <c r="I5" s="31" t="s">
        <v>288</v>
      </c>
      <c r="J5" s="31"/>
      <c r="K5" s="31"/>
      <c r="L5" s="31"/>
      <c r="M5" s="31"/>
      <c r="N5" s="31"/>
    </row>
    <row r="6" ht="28.65" customHeight="1" spans="1:14">
      <c r="A6" s="31"/>
      <c r="B6" s="31"/>
      <c r="C6" s="31"/>
      <c r="D6" s="31"/>
      <c r="E6" s="31" t="s">
        <v>33</v>
      </c>
      <c r="F6" s="31"/>
      <c r="G6" s="31"/>
      <c r="H6" s="31"/>
      <c r="I6" s="31" t="s">
        <v>33</v>
      </c>
      <c r="J6" s="31" t="s">
        <v>40</v>
      </c>
      <c r="K6" s="31" t="s">
        <v>41</v>
      </c>
      <c r="L6" s="35" t="s">
        <v>42</v>
      </c>
      <c r="M6" s="35" t="s">
        <v>43</v>
      </c>
      <c r="N6" s="35" t="s">
        <v>44</v>
      </c>
    </row>
    <row r="7" ht="20.25" customHeight="1" spans="1:14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</row>
    <row r="8" ht="20.25" customHeight="1" spans="1:14">
      <c r="A8" s="23"/>
      <c r="B8" s="23"/>
      <c r="C8" s="2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ht="20.25" customHeight="1" spans="1:14">
      <c r="A9" s="23"/>
      <c r="B9" s="23"/>
      <c r="C9" s="2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ht="20.25" customHeight="1" spans="1:14">
      <c r="A10" s="24" t="s">
        <v>31</v>
      </c>
      <c r="B10" s="24"/>
      <c r="C10" s="2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2" customHeight="1" spans="1:12">
      <c r="A12" s="34" t="s">
        <v>295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</sheetData>
  <mergeCells count="15">
    <mergeCell ref="A1:I1"/>
    <mergeCell ref="A2:N2"/>
    <mergeCell ref="A3:H3"/>
    <mergeCell ref="D4:N4"/>
    <mergeCell ref="I5:N5"/>
    <mergeCell ref="A10:C10"/>
    <mergeCell ref="A12:L12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A10" sqref="A10:K10"/>
    </sheetView>
  </sheetViews>
  <sheetFormatPr defaultColWidth="8.85" defaultRowHeight="15" customHeight="1"/>
  <cols>
    <col min="1" max="2" width="8.625" customWidth="1"/>
    <col min="3" max="3" width="12.25" customWidth="1"/>
    <col min="4" max="14" width="8.625" customWidth="1"/>
  </cols>
  <sheetData>
    <row r="1" ht="24.15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 t="s">
        <v>296</v>
      </c>
    </row>
    <row r="2" ht="45.15" customHeight="1" spans="1:14">
      <c r="A2" s="25" t="s">
        <v>297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18.75" customHeight="1" spans="1:14">
      <c r="A3" s="19" t="str">
        <f>"单位名称："&amp;"元江县总工会职工服务中心"</f>
        <v>单位名称：元江县总工会职工服务中心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 t="s">
        <v>28</v>
      </c>
    </row>
    <row r="4" ht="22.5" customHeight="1" spans="1:14">
      <c r="A4" s="28" t="s">
        <v>298</v>
      </c>
      <c r="B4" s="28" t="s">
        <v>135</v>
      </c>
      <c r="C4" s="28"/>
      <c r="D4" s="28"/>
      <c r="E4" s="28" t="s">
        <v>299</v>
      </c>
      <c r="F4" s="28"/>
      <c r="G4" s="28"/>
      <c r="H4" s="28"/>
      <c r="I4" s="28"/>
      <c r="J4" s="28"/>
      <c r="K4" s="28"/>
      <c r="L4" s="28"/>
      <c r="M4" s="28"/>
      <c r="N4" s="28"/>
    </row>
    <row r="5" ht="32" customHeight="1" spans="1:14">
      <c r="A5" s="28"/>
      <c r="B5" s="28" t="s">
        <v>31</v>
      </c>
      <c r="C5" s="28" t="s">
        <v>34</v>
      </c>
      <c r="D5" s="28" t="s">
        <v>286</v>
      </c>
      <c r="E5" s="29" t="s">
        <v>300</v>
      </c>
      <c r="F5" s="29" t="s">
        <v>301</v>
      </c>
      <c r="G5" s="29" t="s">
        <v>302</v>
      </c>
      <c r="H5" s="29" t="s">
        <v>303</v>
      </c>
      <c r="I5" s="29" t="s">
        <v>304</v>
      </c>
      <c r="J5" s="29" t="s">
        <v>305</v>
      </c>
      <c r="K5" s="29" t="s">
        <v>306</v>
      </c>
      <c r="L5" s="29" t="s">
        <v>307</v>
      </c>
      <c r="M5" s="29" t="s">
        <v>308</v>
      </c>
      <c r="N5" s="29" t="s">
        <v>309</v>
      </c>
    </row>
    <row r="6" ht="18.75" customHeight="1" spans="1:14">
      <c r="A6" s="28" t="s">
        <v>45</v>
      </c>
      <c r="B6" s="28" t="s">
        <v>68</v>
      </c>
      <c r="C6" s="28" t="s">
        <v>46</v>
      </c>
      <c r="D6" s="28" t="s">
        <v>47</v>
      </c>
      <c r="E6" s="28" t="s">
        <v>48</v>
      </c>
      <c r="F6" s="28" t="s">
        <v>49</v>
      </c>
      <c r="G6" s="28" t="s">
        <v>50</v>
      </c>
      <c r="H6" s="28" t="s">
        <v>51</v>
      </c>
      <c r="I6" s="28" t="s">
        <v>52</v>
      </c>
      <c r="J6" s="28" t="s">
        <v>69</v>
      </c>
      <c r="K6" s="28" t="s">
        <v>310</v>
      </c>
      <c r="L6" s="28" t="s">
        <v>311</v>
      </c>
      <c r="M6" s="28" t="s">
        <v>312</v>
      </c>
      <c r="N6" s="28" t="s">
        <v>313</v>
      </c>
    </row>
    <row r="7" ht="18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4" t="s">
        <v>31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10" customHeight="1" spans="1:11">
      <c r="A10" s="18" t="s">
        <v>314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</sheetData>
  <mergeCells count="6">
    <mergeCell ref="A2:N2"/>
    <mergeCell ref="A3:C3"/>
    <mergeCell ref="B4:D4"/>
    <mergeCell ref="E4:N4"/>
    <mergeCell ref="A10:K10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A9" sqref="A9:H9"/>
    </sheetView>
  </sheetViews>
  <sheetFormatPr defaultColWidth="8.85" defaultRowHeight="15" customHeight="1"/>
  <cols>
    <col min="1" max="10" width="10.62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315</v>
      </c>
    </row>
    <row r="2" ht="52.05" customHeight="1" spans="1:10">
      <c r="A2" s="25" t="s">
        <v>316</v>
      </c>
      <c r="B2" s="26"/>
      <c r="C2" s="26"/>
      <c r="D2" s="26"/>
      <c r="E2" s="26"/>
      <c r="F2" s="26"/>
      <c r="G2" s="26"/>
      <c r="H2" s="26"/>
      <c r="I2" s="26"/>
      <c r="J2" s="26"/>
    </row>
    <row r="3" ht="21.3" customHeight="1" spans="1:10">
      <c r="A3" s="19" t="str">
        <f>"单位名称："&amp;"元江县总工会职工服务中心"</f>
        <v>单位名称：元江县总工会职工服务中心</v>
      </c>
      <c r="B3" s="19"/>
      <c r="C3" s="19"/>
      <c r="D3" s="27"/>
      <c r="E3" s="27"/>
      <c r="F3" s="27"/>
      <c r="G3" s="27"/>
      <c r="H3" s="27"/>
      <c r="I3" s="27"/>
      <c r="J3" s="27"/>
    </row>
    <row r="4" ht="27.15" customHeight="1" spans="1:10">
      <c r="A4" s="22" t="s">
        <v>207</v>
      </c>
      <c r="B4" s="22" t="s">
        <v>208</v>
      </c>
      <c r="C4" s="22" t="s">
        <v>209</v>
      </c>
      <c r="D4" s="22" t="s">
        <v>210</v>
      </c>
      <c r="E4" s="22" t="s">
        <v>211</v>
      </c>
      <c r="F4" s="22" t="s">
        <v>212</v>
      </c>
      <c r="G4" s="22" t="s">
        <v>213</v>
      </c>
      <c r="H4" s="22" t="s">
        <v>214</v>
      </c>
      <c r="I4" s="22" t="s">
        <v>215</v>
      </c>
      <c r="J4" s="22" t="s">
        <v>216</v>
      </c>
    </row>
    <row r="5" ht="18.75" customHeight="1" spans="1:10">
      <c r="A5" s="22" t="s">
        <v>45</v>
      </c>
      <c r="B5" s="22" t="s">
        <v>68</v>
      </c>
      <c r="C5" s="22" t="s">
        <v>46</v>
      </c>
      <c r="D5" s="22" t="s">
        <v>47</v>
      </c>
      <c r="E5" s="22" t="s">
        <v>48</v>
      </c>
      <c r="F5" s="22" t="s">
        <v>49</v>
      </c>
      <c r="G5" s="22" t="s">
        <v>50</v>
      </c>
      <c r="H5" s="22" t="s">
        <v>51</v>
      </c>
      <c r="I5" s="22" t="s">
        <v>52</v>
      </c>
      <c r="J5" s="22" t="s">
        <v>69</v>
      </c>
    </row>
    <row r="6" ht="18.7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9" customHeight="1" spans="1:8">
      <c r="A9" s="18" t="s">
        <v>317</v>
      </c>
      <c r="B9" s="18"/>
      <c r="C9" s="18"/>
      <c r="D9" s="18"/>
      <c r="E9" s="18"/>
      <c r="F9" s="18"/>
      <c r="G9" s="18"/>
      <c r="H9" s="18"/>
    </row>
  </sheetData>
  <mergeCells count="3">
    <mergeCell ref="A2:J2"/>
    <mergeCell ref="A3:C3"/>
    <mergeCell ref="A9:H9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selection activeCell="A9" sqref="A9:F9"/>
    </sheetView>
  </sheetViews>
  <sheetFormatPr defaultColWidth="8.85" defaultRowHeight="15" customHeight="1" outlineLevelCol="7"/>
  <cols>
    <col min="1" max="8" width="15.62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318</v>
      </c>
    </row>
    <row r="2" ht="41.4" customHeight="1" spans="1:8">
      <c r="A2" s="21" t="s">
        <v>319</v>
      </c>
      <c r="B2" s="21"/>
      <c r="C2" s="21"/>
      <c r="D2" s="21"/>
      <c r="E2" s="21"/>
      <c r="F2" s="21"/>
      <c r="G2" s="21"/>
      <c r="H2" s="21"/>
    </row>
    <row r="3" ht="18.75" customHeight="1" spans="1:8">
      <c r="A3" s="19" t="str">
        <f>"单位名称："&amp;"元江县总工会职工服务中心"</f>
        <v>单位名称：元江县总工会职工服务中心</v>
      </c>
      <c r="B3" s="19"/>
      <c r="C3" s="19"/>
      <c r="D3" s="19"/>
      <c r="E3" s="19"/>
      <c r="F3" s="19"/>
      <c r="G3" s="19"/>
      <c r="H3" s="19"/>
    </row>
    <row r="4" ht="18.75" customHeight="1" spans="1:8">
      <c r="A4" s="22" t="s">
        <v>128</v>
      </c>
      <c r="B4" s="22" t="s">
        <v>320</v>
      </c>
      <c r="C4" s="22" t="s">
        <v>321</v>
      </c>
      <c r="D4" s="22" t="s">
        <v>322</v>
      </c>
      <c r="E4" s="22" t="s">
        <v>282</v>
      </c>
      <c r="F4" s="22" t="s">
        <v>323</v>
      </c>
      <c r="G4" s="22"/>
      <c r="H4" s="22"/>
    </row>
    <row r="5" ht="18.75" customHeight="1" spans="1:8">
      <c r="A5" s="22"/>
      <c r="B5" s="22"/>
      <c r="C5" s="22"/>
      <c r="D5" s="22"/>
      <c r="E5" s="22"/>
      <c r="F5" s="22" t="s">
        <v>283</v>
      </c>
      <c r="G5" s="22" t="s">
        <v>324</v>
      </c>
      <c r="H5" s="22" t="s">
        <v>325</v>
      </c>
    </row>
    <row r="6" ht="18.75" customHeight="1" spans="1:8">
      <c r="A6" s="22" t="s">
        <v>45</v>
      </c>
      <c r="B6" s="22" t="s">
        <v>68</v>
      </c>
      <c r="C6" s="22" t="s">
        <v>46</v>
      </c>
      <c r="D6" s="22" t="s">
        <v>47</v>
      </c>
      <c r="E6" s="22" t="s">
        <v>48</v>
      </c>
      <c r="F6" s="22" t="s">
        <v>49</v>
      </c>
      <c r="G6" s="22" t="s">
        <v>50</v>
      </c>
      <c r="H6" s="22" t="s">
        <v>51</v>
      </c>
    </row>
    <row r="7" ht="18.75" customHeight="1" spans="1:8">
      <c r="A7" s="23"/>
      <c r="B7" s="23"/>
      <c r="C7" s="23"/>
      <c r="D7" s="23"/>
      <c r="E7" s="24"/>
      <c r="F7" s="24"/>
      <c r="G7" s="16"/>
      <c r="H7" s="16"/>
    </row>
    <row r="9" customHeight="1" spans="1:6">
      <c r="A9" s="18" t="s">
        <v>326</v>
      </c>
      <c r="B9" s="18"/>
      <c r="C9" s="18"/>
      <c r="D9" s="18"/>
      <c r="E9" s="18"/>
      <c r="F9" s="18"/>
    </row>
  </sheetData>
  <mergeCells count="9">
    <mergeCell ref="A2:H2"/>
    <mergeCell ref="A3:C3"/>
    <mergeCell ref="F4:H4"/>
    <mergeCell ref="A9:F9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selection activeCell="A12" sqref="A12:I12"/>
    </sheetView>
  </sheetViews>
  <sheetFormatPr defaultColWidth="8.85" defaultRowHeight="15" customHeight="1"/>
  <cols>
    <col min="1" max="11" width="10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327</v>
      </c>
    </row>
    <row r="2" ht="45" customHeight="1" spans="1:11">
      <c r="A2" s="3" t="s">
        <v>328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"单位名称："&amp;"元江县总工会职工服务中心"</f>
        <v>单位名称：元江县总工会职工服务中心</v>
      </c>
      <c r="B3" s="4"/>
      <c r="C3" s="4"/>
      <c r="D3" s="4"/>
      <c r="E3" s="4"/>
      <c r="F3" s="4"/>
      <c r="G3" s="4"/>
      <c r="H3" s="5"/>
      <c r="I3" s="5"/>
      <c r="J3" s="5"/>
      <c r="K3" s="5" t="s">
        <v>28</v>
      </c>
    </row>
    <row r="4" ht="18.75" customHeight="1" spans="1:11">
      <c r="A4" s="12" t="s">
        <v>188</v>
      </c>
      <c r="B4" s="12" t="s">
        <v>130</v>
      </c>
      <c r="C4" s="12" t="s">
        <v>189</v>
      </c>
      <c r="D4" s="12" t="s">
        <v>131</v>
      </c>
      <c r="E4" s="12" t="s">
        <v>132</v>
      </c>
      <c r="F4" s="12" t="s">
        <v>190</v>
      </c>
      <c r="G4" s="12" t="s">
        <v>134</v>
      </c>
      <c r="H4" s="12" t="s">
        <v>31</v>
      </c>
      <c r="I4" s="12" t="s">
        <v>329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34</v>
      </c>
      <c r="J5" s="12" t="s">
        <v>35</v>
      </c>
      <c r="K5" s="12" t="s">
        <v>36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45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31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2" customHeight="1" spans="1:9">
      <c r="A12" s="18" t="s">
        <v>330</v>
      </c>
      <c r="B12" s="18"/>
      <c r="C12" s="18"/>
      <c r="D12" s="18"/>
      <c r="E12" s="18"/>
      <c r="F12" s="18"/>
      <c r="G12" s="18"/>
      <c r="H12" s="18"/>
      <c r="I12" s="18"/>
    </row>
  </sheetData>
  <mergeCells count="16">
    <mergeCell ref="A2:K2"/>
    <mergeCell ref="A3:G3"/>
    <mergeCell ref="I4:K4"/>
    <mergeCell ref="A10:G10"/>
    <mergeCell ref="A12:I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selection activeCell="C1" sqref="C1"/>
    </sheetView>
  </sheetViews>
  <sheetFormatPr defaultColWidth="8.85" defaultRowHeight="15" customHeight="1" outlineLevelCol="6"/>
  <cols>
    <col min="1" max="1" width="24.5" customWidth="1"/>
    <col min="2" max="2" width="12.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331</v>
      </c>
    </row>
    <row r="2" ht="45" customHeight="1" spans="1:7">
      <c r="A2" s="3" t="s">
        <v>332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"单位名称："&amp;"元江县总工会职工服务中心"</f>
        <v>单位名称：元江县总工会职工服务中心</v>
      </c>
      <c r="B3" s="4"/>
      <c r="C3" s="4"/>
      <c r="D3" s="4"/>
      <c r="E3" s="5"/>
      <c r="F3" s="5"/>
      <c r="G3" s="5" t="s">
        <v>28</v>
      </c>
    </row>
    <row r="4" ht="18.75" customHeight="1" spans="1:7">
      <c r="A4" s="6" t="s">
        <v>189</v>
      </c>
      <c r="B4" s="6" t="s">
        <v>188</v>
      </c>
      <c r="C4" s="6" t="s">
        <v>130</v>
      </c>
      <c r="D4" s="6" t="s">
        <v>333</v>
      </c>
      <c r="E4" s="6" t="s">
        <v>34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45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54</v>
      </c>
      <c r="B8" s="8" t="s">
        <v>194</v>
      </c>
      <c r="C8" s="9" t="s">
        <v>193</v>
      </c>
      <c r="D8" s="8" t="s">
        <v>334</v>
      </c>
      <c r="E8" s="10">
        <v>220000</v>
      </c>
      <c r="F8" s="10"/>
      <c r="G8" s="10"/>
    </row>
    <row r="9" ht="20.25" customHeight="1" spans="1:7">
      <c r="A9" s="8" t="s">
        <v>54</v>
      </c>
      <c r="B9" s="8" t="s">
        <v>194</v>
      </c>
      <c r="C9" s="9" t="s">
        <v>198</v>
      </c>
      <c r="D9" s="8" t="s">
        <v>334</v>
      </c>
      <c r="E9" s="10">
        <v>250000</v>
      </c>
      <c r="F9" s="10"/>
      <c r="G9" s="10"/>
    </row>
    <row r="10" ht="20.25" customHeight="1" spans="1:7">
      <c r="A10" s="8" t="s">
        <v>54</v>
      </c>
      <c r="B10" s="8" t="s">
        <v>194</v>
      </c>
      <c r="C10" s="9" t="s">
        <v>202</v>
      </c>
      <c r="D10" s="8" t="s">
        <v>334</v>
      </c>
      <c r="E10" s="10">
        <v>30000</v>
      </c>
      <c r="F10" s="10"/>
      <c r="G10" s="10"/>
    </row>
    <row r="11" ht="20.25" customHeight="1" spans="1:7">
      <c r="A11" s="11" t="s">
        <v>31</v>
      </c>
      <c r="B11" s="11"/>
      <c r="C11" s="11"/>
      <c r="D11" s="11"/>
      <c r="E11" s="10">
        <v>500000</v>
      </c>
      <c r="F11" s="10"/>
      <c r="G11" s="10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E33" sqref="E33"/>
    </sheetView>
  </sheetViews>
  <sheetFormatPr defaultColWidth="8.85" defaultRowHeight="15" customHeight="1"/>
  <cols>
    <col min="1" max="1" width="11.625" customWidth="1"/>
    <col min="2" max="2" width="22.75" customWidth="1"/>
    <col min="3" max="5" width="17.1416666666667" customWidth="1"/>
    <col min="6" max="7" width="8.625" customWidth="1"/>
    <col min="8" max="19" width="8.625" style="69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56"/>
      <c r="I1" s="45"/>
      <c r="J1" s="45"/>
      <c r="K1" s="45"/>
      <c r="L1" s="45"/>
      <c r="M1" s="45"/>
      <c r="N1" s="45"/>
      <c r="O1" s="45"/>
      <c r="P1" s="45"/>
      <c r="Q1" s="45"/>
      <c r="R1" s="45"/>
      <c r="S1" s="45" t="s">
        <v>26</v>
      </c>
    </row>
    <row r="2" ht="37.5" customHeight="1" spans="1:19">
      <c r="A2" s="3" t="s">
        <v>27</v>
      </c>
      <c r="B2" s="3"/>
      <c r="C2" s="3"/>
      <c r="D2" s="3"/>
      <c r="E2" s="3"/>
      <c r="F2" s="3"/>
      <c r="G2" s="3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ht="18.75" customHeight="1" spans="1:19">
      <c r="A3" s="4" t="str">
        <f>"单位名称："&amp;"元江县总工会职工服务中心"</f>
        <v>单位名称：元江县总工会职工服务中心</v>
      </c>
      <c r="B3" s="4"/>
      <c r="C3" s="4"/>
      <c r="D3" s="4"/>
      <c r="E3" s="52"/>
      <c r="F3" s="52"/>
      <c r="G3" s="52"/>
      <c r="H3" s="72"/>
      <c r="I3" s="57"/>
      <c r="J3" s="57"/>
      <c r="K3" s="57"/>
      <c r="L3" s="57"/>
      <c r="M3" s="57"/>
      <c r="N3" s="57"/>
      <c r="O3" s="57"/>
      <c r="P3" s="57"/>
      <c r="Q3" s="57"/>
      <c r="R3" s="57"/>
      <c r="S3" s="57" t="s">
        <v>28</v>
      </c>
    </row>
    <row r="4" ht="18.75" customHeight="1" spans="1:19">
      <c r="A4" s="12" t="s">
        <v>29</v>
      </c>
      <c r="B4" s="73" t="s">
        <v>30</v>
      </c>
      <c r="C4" s="73" t="s">
        <v>31</v>
      </c>
      <c r="D4" s="73" t="s">
        <v>32</v>
      </c>
      <c r="E4" s="73"/>
      <c r="F4" s="73"/>
      <c r="G4" s="73"/>
      <c r="H4" s="73"/>
      <c r="I4" s="73"/>
      <c r="J4" s="76"/>
      <c r="K4" s="76"/>
      <c r="L4" s="76"/>
      <c r="M4" s="76"/>
      <c r="N4" s="76"/>
      <c r="O4" s="73" t="s">
        <v>20</v>
      </c>
      <c r="P4" s="73"/>
      <c r="Q4" s="73"/>
      <c r="R4" s="73"/>
      <c r="S4" s="73"/>
    </row>
    <row r="5" ht="18.75" customHeight="1" spans="1:19">
      <c r="A5" s="12"/>
      <c r="B5" s="73"/>
      <c r="C5" s="73"/>
      <c r="D5" s="74" t="s">
        <v>33</v>
      </c>
      <c r="E5" s="74" t="s">
        <v>34</v>
      </c>
      <c r="F5" s="74" t="s">
        <v>35</v>
      </c>
      <c r="G5" s="74" t="s">
        <v>36</v>
      </c>
      <c r="H5" s="74" t="s">
        <v>37</v>
      </c>
      <c r="I5" s="74" t="s">
        <v>38</v>
      </c>
      <c r="J5" s="77"/>
      <c r="K5" s="77"/>
      <c r="L5" s="77"/>
      <c r="M5" s="77"/>
      <c r="N5" s="77"/>
      <c r="O5" s="74" t="s">
        <v>33</v>
      </c>
      <c r="P5" s="74" t="s">
        <v>34</v>
      </c>
      <c r="Q5" s="74" t="s">
        <v>35</v>
      </c>
      <c r="R5" s="74" t="s">
        <v>36</v>
      </c>
      <c r="S5" s="74" t="s">
        <v>39</v>
      </c>
    </row>
    <row r="6" ht="41" customHeight="1" spans="1:19">
      <c r="A6" s="12"/>
      <c r="B6" s="73"/>
      <c r="C6" s="73"/>
      <c r="D6" s="74"/>
      <c r="E6" s="74"/>
      <c r="F6" s="74"/>
      <c r="G6" s="74"/>
      <c r="H6" s="74"/>
      <c r="I6" s="74" t="s">
        <v>33</v>
      </c>
      <c r="J6" s="74" t="s">
        <v>40</v>
      </c>
      <c r="K6" s="74" t="s">
        <v>41</v>
      </c>
      <c r="L6" s="74" t="s">
        <v>42</v>
      </c>
      <c r="M6" s="74" t="s">
        <v>43</v>
      </c>
      <c r="N6" s="74" t="s">
        <v>44</v>
      </c>
      <c r="O6" s="74"/>
      <c r="P6" s="74"/>
      <c r="Q6" s="74"/>
      <c r="R6" s="74"/>
      <c r="S6" s="74"/>
    </row>
    <row r="7" ht="18.75" customHeight="1" spans="1:19">
      <c r="A7" s="75" t="s">
        <v>45</v>
      </c>
      <c r="B7" s="13">
        <v>2</v>
      </c>
      <c r="C7" s="13" t="s">
        <v>46</v>
      </c>
      <c r="D7" s="13" t="s">
        <v>47</v>
      </c>
      <c r="E7" s="75" t="s">
        <v>48</v>
      </c>
      <c r="F7" s="13" t="s">
        <v>49</v>
      </c>
      <c r="G7" s="13" t="s">
        <v>50</v>
      </c>
      <c r="H7" s="61" t="s">
        <v>51</v>
      </c>
      <c r="I7" s="60" t="s">
        <v>52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</row>
    <row r="8" ht="20.25" customHeight="1" spans="1:19">
      <c r="A8" s="15" t="s">
        <v>53</v>
      </c>
      <c r="B8" s="15" t="s">
        <v>54</v>
      </c>
      <c r="C8" s="16">
        <v>1148033.16</v>
      </c>
      <c r="D8" s="16">
        <v>1148033.16</v>
      </c>
      <c r="E8" s="16">
        <v>1148033.16</v>
      </c>
      <c r="F8" s="16"/>
      <c r="G8" s="16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ht="20.25" customHeight="1" spans="1:19">
      <c r="A9" s="46" t="s">
        <v>31</v>
      </c>
      <c r="B9" s="46"/>
      <c r="C9" s="16">
        <v>1148033.16</v>
      </c>
      <c r="D9" s="16">
        <v>1148033.16</v>
      </c>
      <c r="E9" s="16">
        <v>1148033.16</v>
      </c>
      <c r="F9" s="16"/>
      <c r="G9" s="16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E8" sqref="E8"/>
    </sheetView>
  </sheetViews>
  <sheetFormatPr defaultColWidth="8.85" defaultRowHeight="15" customHeight="1"/>
  <cols>
    <col min="1" max="1" width="21.55" customWidth="1"/>
    <col min="2" max="2" width="21" customWidth="1"/>
    <col min="3" max="3" width="10.5" customWidth="1"/>
    <col min="4" max="4" width="11.5" customWidth="1"/>
    <col min="5" max="5" width="12.5" customWidth="1"/>
    <col min="6" max="6" width="11.375" customWidth="1"/>
    <col min="7" max="15" width="8.625" style="69" customWidth="1"/>
  </cols>
  <sheetData>
    <row r="1" ht="18.75" customHeight="1" spans="1:15">
      <c r="A1" s="1"/>
      <c r="B1" s="1"/>
      <c r="C1" s="1"/>
      <c r="D1" s="1"/>
      <c r="E1" s="1"/>
      <c r="F1" s="1"/>
      <c r="G1" s="56"/>
      <c r="H1" s="56"/>
      <c r="I1" s="56"/>
      <c r="J1" s="45"/>
      <c r="K1" s="45"/>
      <c r="L1" s="45"/>
      <c r="M1" s="45"/>
      <c r="N1" s="45"/>
      <c r="O1" s="45" t="s">
        <v>55</v>
      </c>
    </row>
    <row r="2" ht="37.5" customHeight="1" spans="1:15">
      <c r="A2" s="3" t="s">
        <v>56</v>
      </c>
      <c r="B2" s="3"/>
      <c r="C2" s="3"/>
      <c r="D2" s="3"/>
      <c r="E2" s="3"/>
      <c r="F2" s="3"/>
      <c r="G2" s="58"/>
      <c r="H2" s="58"/>
      <c r="I2" s="58"/>
      <c r="J2" s="58"/>
      <c r="K2" s="71"/>
      <c r="L2" s="71"/>
      <c r="M2" s="71"/>
      <c r="N2" s="71"/>
      <c r="O2" s="71"/>
    </row>
    <row r="3" ht="18.75" customHeight="1" spans="1:15">
      <c r="A3" s="43" t="str">
        <f>"单位名称："&amp;"元江县总工会职工服务中心"</f>
        <v>单位名称：元江县总工会职工服务中心</v>
      </c>
      <c r="B3" s="43"/>
      <c r="C3" s="43"/>
      <c r="D3" s="43"/>
      <c r="E3" s="43"/>
      <c r="F3" s="43"/>
      <c r="G3" s="43"/>
      <c r="H3" s="43"/>
      <c r="I3" s="43"/>
      <c r="J3" s="45"/>
      <c r="K3" s="45"/>
      <c r="L3" s="45"/>
      <c r="M3" s="45"/>
      <c r="N3" s="45"/>
      <c r="O3" s="45" t="s">
        <v>28</v>
      </c>
    </row>
    <row r="4" ht="18.75" customHeight="1" spans="1:15">
      <c r="A4" s="12" t="s">
        <v>57</v>
      </c>
      <c r="B4" s="12" t="s">
        <v>58</v>
      </c>
      <c r="C4" s="29" t="s">
        <v>31</v>
      </c>
      <c r="D4" s="29" t="s">
        <v>34</v>
      </c>
      <c r="E4" s="29"/>
      <c r="F4" s="29"/>
      <c r="G4" s="12" t="s">
        <v>35</v>
      </c>
      <c r="H4" s="12" t="s">
        <v>36</v>
      </c>
      <c r="I4" s="12" t="s">
        <v>59</v>
      </c>
      <c r="J4" s="12" t="s">
        <v>60</v>
      </c>
      <c r="K4" s="12"/>
      <c r="L4" s="12"/>
      <c r="M4" s="12"/>
      <c r="N4" s="12"/>
      <c r="O4" s="12"/>
    </row>
    <row r="5" ht="35" customHeight="1" spans="1:15">
      <c r="A5" s="12"/>
      <c r="B5" s="12"/>
      <c r="C5" s="29"/>
      <c r="D5" s="29" t="s">
        <v>33</v>
      </c>
      <c r="E5" s="29" t="s">
        <v>61</v>
      </c>
      <c r="F5" s="29" t="s">
        <v>62</v>
      </c>
      <c r="G5" s="12"/>
      <c r="H5" s="12"/>
      <c r="I5" s="12"/>
      <c r="J5" s="12" t="s">
        <v>33</v>
      </c>
      <c r="K5" s="12" t="s">
        <v>63</v>
      </c>
      <c r="L5" s="60" t="s">
        <v>64</v>
      </c>
      <c r="M5" s="60" t="s">
        <v>65</v>
      </c>
      <c r="N5" s="60" t="s">
        <v>66</v>
      </c>
      <c r="O5" s="60" t="s">
        <v>67</v>
      </c>
    </row>
    <row r="6" ht="18.75" customHeight="1" spans="1:15">
      <c r="A6" s="13" t="s">
        <v>45</v>
      </c>
      <c r="B6" s="13" t="s">
        <v>68</v>
      </c>
      <c r="C6" s="13" t="s">
        <v>46</v>
      </c>
      <c r="D6" s="13" t="s">
        <v>47</v>
      </c>
      <c r="E6" s="13" t="s">
        <v>48</v>
      </c>
      <c r="F6" s="13" t="s">
        <v>49</v>
      </c>
      <c r="G6" s="60" t="s">
        <v>50</v>
      </c>
      <c r="H6" s="60" t="s">
        <v>51</v>
      </c>
      <c r="I6" s="60" t="s">
        <v>52</v>
      </c>
      <c r="J6" s="60" t="s">
        <v>69</v>
      </c>
      <c r="K6" s="60">
        <v>11</v>
      </c>
      <c r="L6" s="60">
        <v>12</v>
      </c>
      <c r="M6" s="60">
        <v>13</v>
      </c>
      <c r="N6" s="60">
        <v>14</v>
      </c>
      <c r="O6" s="60">
        <v>15</v>
      </c>
    </row>
    <row r="7" ht="20.25" customHeight="1" spans="1:15">
      <c r="A7" s="15" t="s">
        <v>70</v>
      </c>
      <c r="B7" s="15" t="s">
        <v>71</v>
      </c>
      <c r="C7" s="16">
        <v>983082.48</v>
      </c>
      <c r="D7" s="16">
        <v>983082.48</v>
      </c>
      <c r="E7" s="16">
        <v>483082.48</v>
      </c>
      <c r="F7" s="16">
        <v>500000</v>
      </c>
      <c r="G7" s="70"/>
      <c r="H7" s="70"/>
      <c r="I7" s="70"/>
      <c r="J7" s="70"/>
      <c r="K7" s="70"/>
      <c r="L7" s="70"/>
      <c r="M7" s="70"/>
      <c r="N7" s="70"/>
      <c r="O7" s="70"/>
    </row>
    <row r="8" ht="20.25" customHeight="1" spans="1:15">
      <c r="A8" s="62" t="s">
        <v>72</v>
      </c>
      <c r="B8" s="62" t="s">
        <v>73</v>
      </c>
      <c r="C8" s="16">
        <v>983082.48</v>
      </c>
      <c r="D8" s="16">
        <v>983082.48</v>
      </c>
      <c r="E8" s="16">
        <v>483082.48</v>
      </c>
      <c r="F8" s="16">
        <v>500000</v>
      </c>
      <c r="G8" s="70"/>
      <c r="H8" s="70"/>
      <c r="I8" s="70"/>
      <c r="J8" s="70"/>
      <c r="K8" s="70"/>
      <c r="L8" s="70"/>
      <c r="M8" s="70"/>
      <c r="N8" s="70"/>
      <c r="O8" s="70"/>
    </row>
    <row r="9" ht="20.25" customHeight="1" spans="1:15">
      <c r="A9" s="63" t="s">
        <v>74</v>
      </c>
      <c r="B9" s="63" t="s">
        <v>75</v>
      </c>
      <c r="C9" s="16">
        <v>513082.48</v>
      </c>
      <c r="D9" s="16">
        <v>513082.48</v>
      </c>
      <c r="E9" s="16">
        <v>483082.48</v>
      </c>
      <c r="F9" s="16">
        <v>30000</v>
      </c>
      <c r="G9" s="70"/>
      <c r="H9" s="70"/>
      <c r="I9" s="70"/>
      <c r="J9" s="70"/>
      <c r="K9" s="70"/>
      <c r="L9" s="70"/>
      <c r="M9" s="70"/>
      <c r="N9" s="70"/>
      <c r="O9" s="70"/>
    </row>
    <row r="10" ht="20.25" customHeight="1" spans="1:15">
      <c r="A10" s="63" t="s">
        <v>76</v>
      </c>
      <c r="B10" s="63" t="s">
        <v>77</v>
      </c>
      <c r="C10" s="16">
        <v>470000</v>
      </c>
      <c r="D10" s="16">
        <v>470000</v>
      </c>
      <c r="E10" s="16"/>
      <c r="F10" s="16">
        <v>470000</v>
      </c>
      <c r="G10" s="70"/>
      <c r="H10" s="70"/>
      <c r="I10" s="70"/>
      <c r="J10" s="70"/>
      <c r="K10" s="70"/>
      <c r="L10" s="70"/>
      <c r="M10" s="70"/>
      <c r="N10" s="70"/>
      <c r="O10" s="70"/>
    </row>
    <row r="11" ht="20.25" customHeight="1" spans="1:15">
      <c r="A11" s="15" t="s">
        <v>78</v>
      </c>
      <c r="B11" s="15" t="s">
        <v>79</v>
      </c>
      <c r="C11" s="16">
        <v>79985.6</v>
      </c>
      <c r="D11" s="16">
        <v>79985.6</v>
      </c>
      <c r="E11" s="16">
        <v>79985.6</v>
      </c>
      <c r="F11" s="16"/>
      <c r="G11" s="70"/>
      <c r="H11" s="70"/>
      <c r="I11" s="70"/>
      <c r="J11" s="70"/>
      <c r="K11" s="70"/>
      <c r="L11" s="70"/>
      <c r="M11" s="70"/>
      <c r="N11" s="70"/>
      <c r="O11" s="70"/>
    </row>
    <row r="12" ht="20.25" customHeight="1" spans="1:15">
      <c r="A12" s="62" t="s">
        <v>80</v>
      </c>
      <c r="B12" s="62" t="s">
        <v>81</v>
      </c>
      <c r="C12" s="16">
        <v>79985.6</v>
      </c>
      <c r="D12" s="16">
        <v>79985.6</v>
      </c>
      <c r="E12" s="16">
        <v>79985.6</v>
      </c>
      <c r="F12" s="16"/>
      <c r="G12" s="70"/>
      <c r="H12" s="70"/>
      <c r="I12" s="70"/>
      <c r="J12" s="70"/>
      <c r="K12" s="70"/>
      <c r="L12" s="70"/>
      <c r="M12" s="70"/>
      <c r="N12" s="70"/>
      <c r="O12" s="70"/>
    </row>
    <row r="13" ht="20.25" customHeight="1" spans="1:15">
      <c r="A13" s="63" t="s">
        <v>82</v>
      </c>
      <c r="B13" s="63" t="s">
        <v>83</v>
      </c>
      <c r="C13" s="16">
        <v>19800</v>
      </c>
      <c r="D13" s="16">
        <v>19800</v>
      </c>
      <c r="E13" s="16">
        <v>19800</v>
      </c>
      <c r="F13" s="16"/>
      <c r="G13" s="70"/>
      <c r="H13" s="70"/>
      <c r="I13" s="70"/>
      <c r="J13" s="70"/>
      <c r="K13" s="70"/>
      <c r="L13" s="70"/>
      <c r="M13" s="70"/>
      <c r="N13" s="70"/>
      <c r="O13" s="70"/>
    </row>
    <row r="14" ht="27" customHeight="1" spans="1:15">
      <c r="A14" s="63" t="s">
        <v>84</v>
      </c>
      <c r="B14" s="63" t="s">
        <v>85</v>
      </c>
      <c r="C14" s="16">
        <v>60185.6</v>
      </c>
      <c r="D14" s="16">
        <v>60185.6</v>
      </c>
      <c r="E14" s="16">
        <v>60185.6</v>
      </c>
      <c r="F14" s="16"/>
      <c r="G14" s="70"/>
      <c r="H14" s="70"/>
      <c r="I14" s="70"/>
      <c r="J14" s="70"/>
      <c r="K14" s="70"/>
      <c r="L14" s="70"/>
      <c r="M14" s="70"/>
      <c r="N14" s="70"/>
      <c r="O14" s="70"/>
    </row>
    <row r="15" ht="20.25" customHeight="1" spans="1:15">
      <c r="A15" s="15" t="s">
        <v>86</v>
      </c>
      <c r="B15" s="15" t="s">
        <v>87</v>
      </c>
      <c r="C15" s="16">
        <v>35573.08</v>
      </c>
      <c r="D15" s="16">
        <v>35573.08</v>
      </c>
      <c r="E15" s="16">
        <v>35573.08</v>
      </c>
      <c r="F15" s="16"/>
      <c r="G15" s="70"/>
      <c r="H15" s="70"/>
      <c r="I15" s="70"/>
      <c r="J15" s="70"/>
      <c r="K15" s="70"/>
      <c r="L15" s="70"/>
      <c r="M15" s="70"/>
      <c r="N15" s="70"/>
      <c r="O15" s="70"/>
    </row>
    <row r="16" ht="20.25" customHeight="1" spans="1:15">
      <c r="A16" s="62" t="s">
        <v>88</v>
      </c>
      <c r="B16" s="62" t="s">
        <v>89</v>
      </c>
      <c r="C16" s="16">
        <v>35573.08</v>
      </c>
      <c r="D16" s="16">
        <v>35573.08</v>
      </c>
      <c r="E16" s="16">
        <v>35573.08</v>
      </c>
      <c r="F16" s="16"/>
      <c r="G16" s="70"/>
      <c r="H16" s="70"/>
      <c r="I16" s="70"/>
      <c r="J16" s="70"/>
      <c r="K16" s="70"/>
      <c r="L16" s="70"/>
      <c r="M16" s="70"/>
      <c r="N16" s="70"/>
      <c r="O16" s="70"/>
    </row>
    <row r="17" ht="20.25" customHeight="1" spans="1:15">
      <c r="A17" s="63" t="s">
        <v>90</v>
      </c>
      <c r="B17" s="63" t="s">
        <v>91</v>
      </c>
      <c r="C17" s="16">
        <v>31221.28</v>
      </c>
      <c r="D17" s="16">
        <v>31221.28</v>
      </c>
      <c r="E17" s="16">
        <v>31221.28</v>
      </c>
      <c r="F17" s="16"/>
      <c r="G17" s="70"/>
      <c r="H17" s="70"/>
      <c r="I17" s="70"/>
      <c r="J17" s="70"/>
      <c r="K17" s="70"/>
      <c r="L17" s="70"/>
      <c r="M17" s="70"/>
      <c r="N17" s="70"/>
      <c r="O17" s="70"/>
    </row>
    <row r="18" ht="20.25" customHeight="1" spans="1:15">
      <c r="A18" s="63" t="s">
        <v>92</v>
      </c>
      <c r="B18" s="63" t="s">
        <v>93</v>
      </c>
      <c r="C18" s="16">
        <v>4351.8</v>
      </c>
      <c r="D18" s="16">
        <v>4351.8</v>
      </c>
      <c r="E18" s="16">
        <v>4351.8</v>
      </c>
      <c r="F18" s="16"/>
      <c r="G18" s="70"/>
      <c r="H18" s="70"/>
      <c r="I18" s="70"/>
      <c r="J18" s="70"/>
      <c r="K18" s="70"/>
      <c r="L18" s="70"/>
      <c r="M18" s="70"/>
      <c r="N18" s="70"/>
      <c r="O18" s="70"/>
    </row>
    <row r="19" ht="20.25" customHeight="1" spans="1:15">
      <c r="A19" s="15" t="s">
        <v>94</v>
      </c>
      <c r="B19" s="15" t="s">
        <v>95</v>
      </c>
      <c r="C19" s="16">
        <v>49392</v>
      </c>
      <c r="D19" s="16">
        <v>49392</v>
      </c>
      <c r="E19" s="16">
        <v>49392</v>
      </c>
      <c r="F19" s="16"/>
      <c r="G19" s="70"/>
      <c r="H19" s="70"/>
      <c r="I19" s="70"/>
      <c r="J19" s="70"/>
      <c r="K19" s="70"/>
      <c r="L19" s="70"/>
      <c r="M19" s="70"/>
      <c r="N19" s="70"/>
      <c r="O19" s="70"/>
    </row>
    <row r="20" ht="20.25" customHeight="1" spans="1:15">
      <c r="A20" s="62" t="s">
        <v>96</v>
      </c>
      <c r="B20" s="62" t="s">
        <v>97</v>
      </c>
      <c r="C20" s="16">
        <v>49392</v>
      </c>
      <c r="D20" s="16">
        <v>49392</v>
      </c>
      <c r="E20" s="16">
        <v>49392</v>
      </c>
      <c r="F20" s="16"/>
      <c r="G20" s="70"/>
      <c r="H20" s="70"/>
      <c r="I20" s="70"/>
      <c r="J20" s="70"/>
      <c r="K20" s="70"/>
      <c r="L20" s="70"/>
      <c r="M20" s="70"/>
      <c r="N20" s="70"/>
      <c r="O20" s="70"/>
    </row>
    <row r="21" ht="20.25" customHeight="1" spans="1:15">
      <c r="A21" s="63" t="s">
        <v>98</v>
      </c>
      <c r="B21" s="63" t="s">
        <v>99</v>
      </c>
      <c r="C21" s="16">
        <v>49392</v>
      </c>
      <c r="D21" s="16">
        <v>49392</v>
      </c>
      <c r="E21" s="16">
        <v>49392</v>
      </c>
      <c r="F21" s="16"/>
      <c r="G21" s="70"/>
      <c r="H21" s="70"/>
      <c r="I21" s="70"/>
      <c r="J21" s="70"/>
      <c r="K21" s="70"/>
      <c r="L21" s="70"/>
      <c r="M21" s="70"/>
      <c r="N21" s="70"/>
      <c r="O21" s="70"/>
    </row>
    <row r="22" ht="20.25" customHeight="1" spans="1:15">
      <c r="A22" s="46" t="s">
        <v>100</v>
      </c>
      <c r="B22" s="46"/>
      <c r="C22" s="16">
        <v>1148033.16</v>
      </c>
      <c r="D22" s="16">
        <v>1148033.16</v>
      </c>
      <c r="E22" s="16">
        <v>648033.16</v>
      </c>
      <c r="F22" s="16">
        <v>500000</v>
      </c>
      <c r="G22" s="70"/>
      <c r="H22" s="70"/>
      <c r="I22" s="70"/>
      <c r="J22" s="70"/>
      <c r="K22" s="70"/>
      <c r="L22" s="70"/>
      <c r="M22" s="70"/>
      <c r="N22" s="70"/>
      <c r="O22" s="70"/>
    </row>
  </sheetData>
  <mergeCells count="11">
    <mergeCell ref="A2:O2"/>
    <mergeCell ref="A3:I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C22" sqref="C22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101</v>
      </c>
    </row>
    <row r="2" ht="45" customHeight="1" spans="1:4">
      <c r="A2" s="3" t="s">
        <v>102</v>
      </c>
      <c r="B2" s="3"/>
      <c r="C2" s="3"/>
      <c r="D2" s="3"/>
    </row>
    <row r="3" ht="18.75" customHeight="1" spans="1:4">
      <c r="A3" s="4" t="str">
        <f>"单位名称："&amp;"元江县总工会职工服务中心"</f>
        <v>单位名称：元江县总工会职工服务中心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103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104</v>
      </c>
      <c r="B7" s="16">
        <v>1148033.16</v>
      </c>
      <c r="C7" s="14" t="s">
        <v>105</v>
      </c>
      <c r="D7" s="16">
        <v>1148033.16</v>
      </c>
    </row>
    <row r="8" ht="22.5" customHeight="1" spans="1:4">
      <c r="A8" s="14" t="s">
        <v>106</v>
      </c>
      <c r="B8" s="16">
        <v>1148033.16</v>
      </c>
      <c r="C8" s="14" t="str">
        <f>"（"&amp;"一"&amp;"）"&amp;"一般公共服务支出"</f>
        <v>（一）一般公共服务支出</v>
      </c>
      <c r="D8" s="16">
        <v>983082.48</v>
      </c>
    </row>
    <row r="9" ht="22.5" customHeight="1" spans="1:4">
      <c r="A9" s="14" t="s">
        <v>107</v>
      </c>
      <c r="B9" s="16"/>
      <c r="C9" s="14" t="str">
        <f>"（"&amp;"二"&amp;"）"&amp;"社会保障和就业支出"</f>
        <v>（二）社会保障和就业支出</v>
      </c>
      <c r="D9" s="16">
        <v>79985.6</v>
      </c>
    </row>
    <row r="10" ht="22.5" customHeight="1" spans="1:4">
      <c r="A10" s="14" t="s">
        <v>108</v>
      </c>
      <c r="B10" s="16"/>
      <c r="C10" s="14" t="str">
        <f>"（"&amp;"三"&amp;"）"&amp;"卫生健康支出"</f>
        <v>（三）卫生健康支出</v>
      </c>
      <c r="D10" s="16">
        <v>35573.08</v>
      </c>
    </row>
    <row r="11" ht="22.5" customHeight="1" spans="1:4">
      <c r="A11" s="14" t="s">
        <v>109</v>
      </c>
      <c r="B11" s="16"/>
      <c r="C11" s="14" t="str">
        <f>"（"&amp;"四"&amp;"）"&amp;"住房保障支出"</f>
        <v>（四）住房保障支出</v>
      </c>
      <c r="D11" s="16">
        <v>49392</v>
      </c>
    </row>
    <row r="12" ht="22.5" customHeight="1" spans="1:4">
      <c r="A12" s="14" t="s">
        <v>106</v>
      </c>
      <c r="B12" s="16"/>
      <c r="C12" s="14"/>
      <c r="D12" s="16"/>
    </row>
    <row r="13" ht="22.5" customHeight="1" spans="1:4">
      <c r="A13" s="14" t="s">
        <v>107</v>
      </c>
      <c r="B13" s="16"/>
      <c r="C13" s="14"/>
      <c r="D13" s="16"/>
    </row>
    <row r="14" ht="22.5" customHeight="1" spans="1:4">
      <c r="A14" s="14" t="s">
        <v>108</v>
      </c>
      <c r="B14" s="16"/>
      <c r="C14" s="14"/>
      <c r="D14" s="16"/>
    </row>
    <row r="15" ht="22.5" customHeight="1" spans="1:4">
      <c r="A15" s="65"/>
      <c r="B15" s="16"/>
      <c r="C15" s="14" t="s">
        <v>110</v>
      </c>
      <c r="D15" s="16"/>
    </row>
    <row r="16" ht="22.5" customHeight="1" spans="1:4">
      <c r="A16" s="66" t="s">
        <v>111</v>
      </c>
      <c r="B16" s="67">
        <v>1148033.16</v>
      </c>
      <c r="C16" s="68" t="s">
        <v>112</v>
      </c>
      <c r="D16" s="67">
        <v>1148033.16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G11" sqref="G11"/>
    </sheetView>
  </sheetViews>
  <sheetFormatPr defaultColWidth="8.85" defaultRowHeight="15" customHeight="1" outlineLevelCol="6"/>
  <cols>
    <col min="1" max="1" width="21.425" customWidth="1"/>
    <col min="2" max="2" width="20" customWidth="1"/>
    <col min="3" max="3" width="16.125" customWidth="1"/>
    <col min="4" max="4" width="15.25" customWidth="1"/>
    <col min="5" max="5" width="14.25" customWidth="1"/>
    <col min="6" max="6" width="11.625" customWidth="1"/>
    <col min="7" max="7" width="13.25" customWidth="1"/>
  </cols>
  <sheetData>
    <row r="1" ht="18.75" customHeight="1" spans="1:7">
      <c r="A1" s="1"/>
      <c r="B1" s="1"/>
      <c r="C1" s="1"/>
      <c r="D1" s="1"/>
      <c r="E1" s="1"/>
      <c r="F1" s="1"/>
      <c r="G1" s="42" t="s">
        <v>113</v>
      </c>
    </row>
    <row r="2" ht="37.5" customHeight="1" spans="1:7">
      <c r="A2" s="3" t="s">
        <v>114</v>
      </c>
      <c r="B2" s="3"/>
      <c r="C2" s="3"/>
      <c r="D2" s="3"/>
      <c r="E2" s="3"/>
      <c r="F2" s="3"/>
      <c r="G2" s="3"/>
    </row>
    <row r="3" ht="18.75" customHeight="1" spans="1:7">
      <c r="A3" s="43" t="str">
        <f>"单位名称："&amp;"元江县总工会职工服务中心"</f>
        <v>单位名称：元江县总工会职工服务中心</v>
      </c>
      <c r="B3" s="43"/>
      <c r="C3" s="43"/>
      <c r="D3" s="44"/>
      <c r="E3" s="44"/>
      <c r="F3" s="44"/>
      <c r="G3" s="45" t="s">
        <v>28</v>
      </c>
    </row>
    <row r="4" ht="18.75" customHeight="1" spans="1:7">
      <c r="A4" s="12" t="s">
        <v>115</v>
      </c>
      <c r="B4" s="12" t="s">
        <v>58</v>
      </c>
      <c r="C4" s="29" t="s">
        <v>31</v>
      </c>
      <c r="D4" s="29" t="s">
        <v>61</v>
      </c>
      <c r="E4" s="29"/>
      <c r="F4" s="29"/>
      <c r="G4" s="12" t="s">
        <v>62</v>
      </c>
    </row>
    <row r="5" ht="18.75" customHeight="1" spans="1:7">
      <c r="A5" s="12" t="s">
        <v>57</v>
      </c>
      <c r="B5" s="12" t="s">
        <v>58</v>
      </c>
      <c r="C5" s="29"/>
      <c r="D5" s="29" t="s">
        <v>33</v>
      </c>
      <c r="E5" s="29" t="s">
        <v>116</v>
      </c>
      <c r="F5" s="29" t="s">
        <v>117</v>
      </c>
      <c r="G5" s="12"/>
    </row>
    <row r="6" ht="18.75" customHeight="1" spans="1:7">
      <c r="A6" s="13" t="s">
        <v>45</v>
      </c>
      <c r="B6" s="13" t="s">
        <v>68</v>
      </c>
      <c r="C6" s="13" t="s">
        <v>46</v>
      </c>
      <c r="D6" s="13" t="s">
        <v>47</v>
      </c>
      <c r="E6" s="13" t="s">
        <v>48</v>
      </c>
      <c r="F6" s="13" t="s">
        <v>49</v>
      </c>
      <c r="G6" s="13" t="s">
        <v>50</v>
      </c>
    </row>
    <row r="7" ht="20.25" customHeight="1" spans="1:7">
      <c r="A7" s="15" t="s">
        <v>70</v>
      </c>
      <c r="B7" s="15" t="s">
        <v>71</v>
      </c>
      <c r="C7" s="16">
        <v>983082.48</v>
      </c>
      <c r="D7" s="16">
        <v>483082.48</v>
      </c>
      <c r="E7" s="16">
        <v>432553.12</v>
      </c>
      <c r="F7" s="16">
        <v>50529.36</v>
      </c>
      <c r="G7" s="16">
        <v>500000</v>
      </c>
    </row>
    <row r="8" ht="20.25" customHeight="1" spans="1:7">
      <c r="A8" s="62" t="s">
        <v>72</v>
      </c>
      <c r="B8" s="62" t="s">
        <v>73</v>
      </c>
      <c r="C8" s="16">
        <v>983082.48</v>
      </c>
      <c r="D8" s="16">
        <v>483082.48</v>
      </c>
      <c r="E8" s="16">
        <v>432553.12</v>
      </c>
      <c r="F8" s="16">
        <v>50529.36</v>
      </c>
      <c r="G8" s="16">
        <v>500000</v>
      </c>
    </row>
    <row r="9" ht="20.25" customHeight="1" spans="1:7">
      <c r="A9" s="63" t="s">
        <v>74</v>
      </c>
      <c r="B9" s="63" t="s">
        <v>75</v>
      </c>
      <c r="C9" s="16">
        <v>513082.48</v>
      </c>
      <c r="D9" s="16">
        <v>483082.48</v>
      </c>
      <c r="E9" s="16">
        <v>432553.12</v>
      </c>
      <c r="F9" s="16">
        <v>50529.36</v>
      </c>
      <c r="G9" s="16">
        <v>30000</v>
      </c>
    </row>
    <row r="10" ht="20.25" customHeight="1" spans="1:7">
      <c r="A10" s="63" t="s">
        <v>76</v>
      </c>
      <c r="B10" s="63" t="s">
        <v>77</v>
      </c>
      <c r="C10" s="16">
        <v>470000</v>
      </c>
      <c r="D10" s="16"/>
      <c r="E10" s="16"/>
      <c r="F10" s="16"/>
      <c r="G10" s="16">
        <v>470000</v>
      </c>
    </row>
    <row r="11" ht="20.25" customHeight="1" spans="1:7">
      <c r="A11" s="15" t="s">
        <v>78</v>
      </c>
      <c r="B11" s="15" t="s">
        <v>79</v>
      </c>
      <c r="C11" s="16">
        <v>79985.6</v>
      </c>
      <c r="D11" s="16">
        <v>79985.6</v>
      </c>
      <c r="E11" s="16">
        <v>78185.6</v>
      </c>
      <c r="F11" s="16">
        <v>1800</v>
      </c>
      <c r="G11" s="16"/>
    </row>
    <row r="12" ht="20.25" customHeight="1" spans="1:7">
      <c r="A12" s="62" t="s">
        <v>80</v>
      </c>
      <c r="B12" s="62" t="s">
        <v>81</v>
      </c>
      <c r="C12" s="16">
        <v>79985.6</v>
      </c>
      <c r="D12" s="16">
        <v>79985.6</v>
      </c>
      <c r="E12" s="16">
        <v>78185.6</v>
      </c>
      <c r="F12" s="16">
        <v>1800</v>
      </c>
      <c r="G12" s="16"/>
    </row>
    <row r="13" ht="20.25" customHeight="1" spans="1:7">
      <c r="A13" s="63" t="s">
        <v>82</v>
      </c>
      <c r="B13" s="63" t="s">
        <v>83</v>
      </c>
      <c r="C13" s="16">
        <v>19800</v>
      </c>
      <c r="D13" s="16">
        <v>19800</v>
      </c>
      <c r="E13" s="16">
        <v>18000</v>
      </c>
      <c r="F13" s="16">
        <v>1800</v>
      </c>
      <c r="G13" s="16"/>
    </row>
    <row r="14" ht="30" customHeight="1" spans="1:7">
      <c r="A14" s="63" t="s">
        <v>84</v>
      </c>
      <c r="B14" s="63" t="s">
        <v>85</v>
      </c>
      <c r="C14" s="16">
        <v>60185.6</v>
      </c>
      <c r="D14" s="16">
        <v>60185.6</v>
      </c>
      <c r="E14" s="16">
        <v>60185.6</v>
      </c>
      <c r="F14" s="16"/>
      <c r="G14" s="16"/>
    </row>
    <row r="15" ht="20.25" customHeight="1" spans="1:7">
      <c r="A15" s="15" t="s">
        <v>86</v>
      </c>
      <c r="B15" s="15" t="s">
        <v>87</v>
      </c>
      <c r="C15" s="16">
        <v>35573.08</v>
      </c>
      <c r="D15" s="16">
        <v>35573.08</v>
      </c>
      <c r="E15" s="16">
        <v>35573.08</v>
      </c>
      <c r="F15" s="16"/>
      <c r="G15" s="16"/>
    </row>
    <row r="16" ht="20.25" customHeight="1" spans="1:7">
      <c r="A16" s="62" t="s">
        <v>88</v>
      </c>
      <c r="B16" s="62" t="s">
        <v>89</v>
      </c>
      <c r="C16" s="16">
        <v>35573.08</v>
      </c>
      <c r="D16" s="16">
        <v>35573.08</v>
      </c>
      <c r="E16" s="16">
        <v>35573.08</v>
      </c>
      <c r="F16" s="16"/>
      <c r="G16" s="16"/>
    </row>
    <row r="17" ht="20.25" customHeight="1" spans="1:7">
      <c r="A17" s="63" t="s">
        <v>90</v>
      </c>
      <c r="B17" s="63" t="s">
        <v>91</v>
      </c>
      <c r="C17" s="16">
        <v>31221.28</v>
      </c>
      <c r="D17" s="16">
        <v>31221.28</v>
      </c>
      <c r="E17" s="16">
        <v>31221.28</v>
      </c>
      <c r="F17" s="16"/>
      <c r="G17" s="16"/>
    </row>
    <row r="18" ht="20.25" customHeight="1" spans="1:7">
      <c r="A18" s="63" t="s">
        <v>92</v>
      </c>
      <c r="B18" s="63" t="s">
        <v>93</v>
      </c>
      <c r="C18" s="16">
        <v>4351.8</v>
      </c>
      <c r="D18" s="16">
        <v>4351.8</v>
      </c>
      <c r="E18" s="16">
        <v>4351.8</v>
      </c>
      <c r="F18" s="16"/>
      <c r="G18" s="16"/>
    </row>
    <row r="19" ht="20.25" customHeight="1" spans="1:7">
      <c r="A19" s="15" t="s">
        <v>94</v>
      </c>
      <c r="B19" s="15" t="s">
        <v>95</v>
      </c>
      <c r="C19" s="16">
        <v>49392</v>
      </c>
      <c r="D19" s="16">
        <v>49392</v>
      </c>
      <c r="E19" s="16">
        <v>49392</v>
      </c>
      <c r="F19" s="16"/>
      <c r="G19" s="16"/>
    </row>
    <row r="20" ht="20.25" customHeight="1" spans="1:7">
      <c r="A20" s="62" t="s">
        <v>96</v>
      </c>
      <c r="B20" s="62" t="s">
        <v>97</v>
      </c>
      <c r="C20" s="16">
        <v>49392</v>
      </c>
      <c r="D20" s="16">
        <v>49392</v>
      </c>
      <c r="E20" s="16">
        <v>49392</v>
      </c>
      <c r="F20" s="16"/>
      <c r="G20" s="16"/>
    </row>
    <row r="21" ht="20.25" customHeight="1" spans="1:7">
      <c r="A21" s="63" t="s">
        <v>98</v>
      </c>
      <c r="B21" s="63" t="s">
        <v>99</v>
      </c>
      <c r="C21" s="16">
        <v>49392</v>
      </c>
      <c r="D21" s="16">
        <v>49392</v>
      </c>
      <c r="E21" s="16">
        <v>49392</v>
      </c>
      <c r="F21" s="16"/>
      <c r="G21" s="16"/>
    </row>
    <row r="22" ht="20.25" customHeight="1" spans="1:7">
      <c r="A22" s="46" t="s">
        <v>100</v>
      </c>
      <c r="B22" s="46"/>
      <c r="C22" s="47">
        <v>1148033.16</v>
      </c>
      <c r="D22" s="47">
        <v>648033.16</v>
      </c>
      <c r="E22" s="47">
        <v>595703.8</v>
      </c>
      <c r="F22" s="47">
        <v>52329.36</v>
      </c>
      <c r="G22" s="47">
        <v>500000</v>
      </c>
    </row>
  </sheetData>
  <mergeCells count="7">
    <mergeCell ref="A2:G2"/>
    <mergeCell ref="A3:C3"/>
    <mergeCell ref="A4:B4"/>
    <mergeCell ref="D4:F4"/>
    <mergeCell ref="A22:B22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E17" sqref="E17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5"/>
      <c r="B1" s="55"/>
      <c r="C1" s="56"/>
      <c r="D1" s="1"/>
      <c r="E1" s="1"/>
      <c r="F1" s="57" t="s">
        <v>118</v>
      </c>
    </row>
    <row r="2" ht="41.25" customHeight="1" spans="1:6">
      <c r="A2" s="58" t="s">
        <v>119</v>
      </c>
      <c r="B2" s="58"/>
      <c r="C2" s="58"/>
      <c r="D2" s="58"/>
      <c r="E2" s="58"/>
      <c r="F2" s="58"/>
    </row>
    <row r="3" ht="18.75" customHeight="1" spans="1:6">
      <c r="A3" s="4" t="str">
        <f>"单位名称："&amp;"元江县总工会职工服务中心"</f>
        <v>单位名称：元江县总工会职工服务中心</v>
      </c>
      <c r="B3" s="4"/>
      <c r="C3" s="4"/>
      <c r="D3" s="59"/>
      <c r="E3" s="1"/>
      <c r="F3" s="57" t="s">
        <v>28</v>
      </c>
    </row>
    <row r="4" ht="18.75" customHeight="1" spans="1:6">
      <c r="A4" s="12" t="s">
        <v>120</v>
      </c>
      <c r="B4" s="29" t="s">
        <v>121</v>
      </c>
      <c r="C4" s="29" t="s">
        <v>122</v>
      </c>
      <c r="D4" s="29"/>
      <c r="E4" s="29"/>
      <c r="F4" s="29" t="s">
        <v>123</v>
      </c>
    </row>
    <row r="5" ht="18.75" customHeight="1" spans="1:6">
      <c r="A5" s="12"/>
      <c r="B5" s="29"/>
      <c r="C5" s="29" t="s">
        <v>33</v>
      </c>
      <c r="D5" s="29" t="s">
        <v>124</v>
      </c>
      <c r="E5" s="29" t="s">
        <v>125</v>
      </c>
      <c r="F5" s="29"/>
    </row>
    <row r="6" ht="18.75" customHeight="1" spans="1:6">
      <c r="A6" s="60">
        <v>1</v>
      </c>
      <c r="B6" s="61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16">
        <v>4800</v>
      </c>
      <c r="B7" s="16"/>
      <c r="C7" s="16"/>
      <c r="D7" s="16"/>
      <c r="E7" s="16"/>
      <c r="F7" s="16">
        <v>4800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workbookViewId="0">
      <selection activeCell="Y18" sqref="Y18"/>
    </sheetView>
  </sheetViews>
  <sheetFormatPr defaultColWidth="8.85" defaultRowHeight="15" customHeight="1"/>
  <cols>
    <col min="1" max="1" width="21.25" customWidth="1"/>
    <col min="2" max="2" width="21.375" customWidth="1"/>
    <col min="3" max="3" width="18.375" customWidth="1"/>
    <col min="4" max="4" width="14.875" customWidth="1"/>
    <col min="5" max="5" width="28.575" customWidth="1"/>
    <col min="6" max="6" width="10" customWidth="1"/>
    <col min="7" max="7" width="23.875" customWidth="1"/>
    <col min="8" max="9" width="14.2833333333333" customWidth="1"/>
    <col min="10" max="10" width="6.75" customWidth="1"/>
    <col min="11" max="11" width="7.75" customWidth="1"/>
    <col min="12" max="12" width="14.2833333333333" customWidth="1"/>
    <col min="13" max="23" width="8.625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126</v>
      </c>
    </row>
    <row r="2" ht="45" customHeight="1" spans="1:23">
      <c r="A2" s="3" t="s">
        <v>127</v>
      </c>
      <c r="B2" s="3"/>
      <c r="C2" s="3"/>
      <c r="D2" s="3"/>
      <c r="E2" s="3"/>
      <c r="F2" s="3"/>
      <c r="G2" s="3"/>
      <c r="H2" s="3"/>
      <c r="I2" s="3"/>
      <c r="J2" s="3"/>
      <c r="K2" s="3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1:23">
      <c r="A3" s="4" t="str">
        <f>"单位名称："&amp;"元江县总工会职工服务中心"</f>
        <v>单位名称：元江县总工会职工服务中心</v>
      </c>
      <c r="B3" s="4"/>
      <c r="C3" s="4"/>
      <c r="D3" s="4"/>
      <c r="E3" s="4"/>
      <c r="F3" s="4"/>
      <c r="G3" s="4"/>
      <c r="H3" s="52"/>
      <c r="I3" s="52"/>
      <c r="J3" s="52"/>
      <c r="K3" s="5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28</v>
      </c>
    </row>
    <row r="4" ht="18.75" customHeight="1" spans="1:23">
      <c r="A4" s="53" t="s">
        <v>128</v>
      </c>
      <c r="B4" s="53" t="s">
        <v>129</v>
      </c>
      <c r="C4" s="53" t="s">
        <v>130</v>
      </c>
      <c r="D4" s="53" t="s">
        <v>131</v>
      </c>
      <c r="E4" s="53" t="s">
        <v>132</v>
      </c>
      <c r="F4" s="53" t="s">
        <v>133</v>
      </c>
      <c r="G4" s="53" t="s">
        <v>134</v>
      </c>
      <c r="H4" s="54" t="s">
        <v>31</v>
      </c>
      <c r="I4" s="54" t="s">
        <v>135</v>
      </c>
      <c r="J4" s="53"/>
      <c r="K4" s="53"/>
      <c r="L4" s="53"/>
      <c r="M4" s="53"/>
      <c r="N4" s="53" t="s">
        <v>136</v>
      </c>
      <c r="O4" s="53"/>
      <c r="P4" s="53"/>
      <c r="Q4" s="53" t="s">
        <v>37</v>
      </c>
      <c r="R4" s="53" t="s">
        <v>60</v>
      </c>
      <c r="S4" s="53"/>
      <c r="T4" s="53"/>
      <c r="U4" s="53"/>
      <c r="V4" s="53"/>
      <c r="W4" s="53"/>
    </row>
    <row r="5" ht="18.75" customHeight="1" spans="1:23">
      <c r="A5" s="53"/>
      <c r="B5" s="53"/>
      <c r="C5" s="53"/>
      <c r="D5" s="53"/>
      <c r="E5" s="53"/>
      <c r="F5" s="53"/>
      <c r="G5" s="53"/>
      <c r="H5" s="54" t="s">
        <v>137</v>
      </c>
      <c r="I5" s="54" t="s">
        <v>138</v>
      </c>
      <c r="J5" s="53" t="s">
        <v>35</v>
      </c>
      <c r="K5" s="53" t="s">
        <v>36</v>
      </c>
      <c r="L5" s="53"/>
      <c r="M5" s="53"/>
      <c r="N5" s="53" t="s">
        <v>136</v>
      </c>
      <c r="O5" s="53" t="s">
        <v>35</v>
      </c>
      <c r="P5" s="53" t="s">
        <v>36</v>
      </c>
      <c r="Q5" s="53" t="s">
        <v>37</v>
      </c>
      <c r="R5" s="53" t="s">
        <v>60</v>
      </c>
      <c r="S5" s="53" t="s">
        <v>40</v>
      </c>
      <c r="T5" s="53" t="s">
        <v>41</v>
      </c>
      <c r="U5" s="53" t="s">
        <v>42</v>
      </c>
      <c r="V5" s="53" t="s">
        <v>43</v>
      </c>
      <c r="W5" s="53" t="s">
        <v>44</v>
      </c>
    </row>
    <row r="6" ht="18.75" customHeight="1" spans="1:23">
      <c r="A6" s="53"/>
      <c r="B6" s="53"/>
      <c r="C6" s="53"/>
      <c r="D6" s="53"/>
      <c r="E6" s="53"/>
      <c r="F6" s="53"/>
      <c r="G6" s="53"/>
      <c r="H6" s="54"/>
      <c r="I6" s="54" t="s">
        <v>139</v>
      </c>
      <c r="J6" s="53" t="s">
        <v>140</v>
      </c>
      <c r="K6" s="53" t="s">
        <v>141</v>
      </c>
      <c r="L6" s="53" t="s">
        <v>142</v>
      </c>
      <c r="M6" s="53" t="s">
        <v>143</v>
      </c>
      <c r="N6" s="53" t="s">
        <v>34</v>
      </c>
      <c r="O6" s="53" t="s">
        <v>35</v>
      </c>
      <c r="P6" s="53" t="s">
        <v>36</v>
      </c>
      <c r="Q6" s="53"/>
      <c r="R6" s="53" t="s">
        <v>33</v>
      </c>
      <c r="S6" s="53" t="s">
        <v>40</v>
      </c>
      <c r="T6" s="53" t="s">
        <v>41</v>
      </c>
      <c r="U6" s="53" t="s">
        <v>42</v>
      </c>
      <c r="V6" s="53" t="s">
        <v>43</v>
      </c>
      <c r="W6" s="53" t="s">
        <v>44</v>
      </c>
    </row>
    <row r="7" ht="22.65" customHeight="1" spans="1:23">
      <c r="A7" s="53"/>
      <c r="B7" s="53"/>
      <c r="C7" s="53"/>
      <c r="D7" s="53"/>
      <c r="E7" s="53"/>
      <c r="F7" s="53"/>
      <c r="G7" s="53"/>
      <c r="H7" s="54"/>
      <c r="I7" s="54" t="s">
        <v>33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ht="18.75" customHeight="1" spans="1:23">
      <c r="A8" s="54" t="s">
        <v>45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</row>
    <row r="9" ht="18.75" customHeight="1" spans="1:23">
      <c r="A9" s="8" t="s">
        <v>54</v>
      </c>
      <c r="B9" s="8" t="s">
        <v>144</v>
      </c>
      <c r="C9" s="9" t="s">
        <v>145</v>
      </c>
      <c r="D9" s="8" t="s">
        <v>74</v>
      </c>
      <c r="E9" s="8" t="s">
        <v>75</v>
      </c>
      <c r="F9" s="8" t="s">
        <v>146</v>
      </c>
      <c r="G9" s="8" t="s">
        <v>147</v>
      </c>
      <c r="H9" s="16">
        <v>144240</v>
      </c>
      <c r="I9" s="16">
        <v>144240</v>
      </c>
      <c r="J9" s="16"/>
      <c r="K9" s="16"/>
      <c r="L9" s="16">
        <v>144240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54</v>
      </c>
      <c r="B10" s="8" t="s">
        <v>144</v>
      </c>
      <c r="C10" s="9" t="s">
        <v>145</v>
      </c>
      <c r="D10" s="8" t="s">
        <v>74</v>
      </c>
      <c r="E10" s="8" t="s">
        <v>75</v>
      </c>
      <c r="F10" s="8" t="s">
        <v>148</v>
      </c>
      <c r="G10" s="8" t="s">
        <v>149</v>
      </c>
      <c r="H10" s="16">
        <v>18780</v>
      </c>
      <c r="I10" s="16">
        <v>18780</v>
      </c>
      <c r="J10" s="16"/>
      <c r="K10" s="16"/>
      <c r="L10" s="16">
        <v>18780</v>
      </c>
      <c r="M10" s="16"/>
      <c r="N10" s="16"/>
      <c r="O10" s="16"/>
      <c r="P10" s="23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54</v>
      </c>
      <c r="B11" s="8" t="s">
        <v>144</v>
      </c>
      <c r="C11" s="9" t="s">
        <v>145</v>
      </c>
      <c r="D11" s="8" t="s">
        <v>74</v>
      </c>
      <c r="E11" s="8" t="s">
        <v>75</v>
      </c>
      <c r="F11" s="8" t="s">
        <v>150</v>
      </c>
      <c r="G11" s="8" t="s">
        <v>151</v>
      </c>
      <c r="H11" s="16">
        <v>12020</v>
      </c>
      <c r="I11" s="16">
        <v>12020</v>
      </c>
      <c r="J11" s="16"/>
      <c r="K11" s="16"/>
      <c r="L11" s="16">
        <v>12020</v>
      </c>
      <c r="M11" s="16"/>
      <c r="N11" s="16"/>
      <c r="O11" s="16"/>
      <c r="P11" s="23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54</v>
      </c>
      <c r="B12" s="8" t="s">
        <v>144</v>
      </c>
      <c r="C12" s="9" t="s">
        <v>145</v>
      </c>
      <c r="D12" s="8" t="s">
        <v>74</v>
      </c>
      <c r="E12" s="8" t="s">
        <v>75</v>
      </c>
      <c r="F12" s="8" t="s">
        <v>150</v>
      </c>
      <c r="G12" s="8" t="s">
        <v>151</v>
      </c>
      <c r="H12" s="16">
        <v>1200</v>
      </c>
      <c r="I12" s="16">
        <v>1200</v>
      </c>
      <c r="J12" s="16"/>
      <c r="K12" s="16"/>
      <c r="L12" s="16">
        <v>1200</v>
      </c>
      <c r="M12" s="16"/>
      <c r="N12" s="16"/>
      <c r="O12" s="16"/>
      <c r="P12" s="23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54</v>
      </c>
      <c r="B13" s="8" t="s">
        <v>144</v>
      </c>
      <c r="C13" s="9" t="s">
        <v>145</v>
      </c>
      <c r="D13" s="8" t="s">
        <v>74</v>
      </c>
      <c r="E13" s="8" t="s">
        <v>75</v>
      </c>
      <c r="F13" s="8" t="s">
        <v>152</v>
      </c>
      <c r="G13" s="8" t="s">
        <v>153</v>
      </c>
      <c r="H13" s="16">
        <v>61680</v>
      </c>
      <c r="I13" s="16">
        <v>61680</v>
      </c>
      <c r="J13" s="16"/>
      <c r="K13" s="16"/>
      <c r="L13" s="16">
        <v>61680</v>
      </c>
      <c r="M13" s="16"/>
      <c r="N13" s="16"/>
      <c r="O13" s="16"/>
      <c r="P13" s="23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54</v>
      </c>
      <c r="B14" s="8" t="s">
        <v>144</v>
      </c>
      <c r="C14" s="9" t="s">
        <v>145</v>
      </c>
      <c r="D14" s="8" t="s">
        <v>74</v>
      </c>
      <c r="E14" s="8" t="s">
        <v>75</v>
      </c>
      <c r="F14" s="8" t="s">
        <v>152</v>
      </c>
      <c r="G14" s="8" t="s">
        <v>153</v>
      </c>
      <c r="H14" s="16">
        <v>120000</v>
      </c>
      <c r="I14" s="16">
        <v>120000</v>
      </c>
      <c r="J14" s="16"/>
      <c r="K14" s="16"/>
      <c r="L14" s="16">
        <v>120000</v>
      </c>
      <c r="M14" s="16"/>
      <c r="N14" s="16"/>
      <c r="O14" s="16"/>
      <c r="P14" s="23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54</v>
      </c>
      <c r="B15" s="8" t="s">
        <v>154</v>
      </c>
      <c r="C15" s="9" t="s">
        <v>155</v>
      </c>
      <c r="D15" s="8" t="s">
        <v>74</v>
      </c>
      <c r="E15" s="8" t="s">
        <v>75</v>
      </c>
      <c r="F15" s="8" t="s">
        <v>156</v>
      </c>
      <c r="G15" s="8" t="s">
        <v>157</v>
      </c>
      <c r="H15" s="16">
        <v>2633.12</v>
      </c>
      <c r="I15" s="16">
        <v>2633.12</v>
      </c>
      <c r="J15" s="16"/>
      <c r="K15" s="16"/>
      <c r="L15" s="16">
        <v>2633.12</v>
      </c>
      <c r="M15" s="16"/>
      <c r="N15" s="16"/>
      <c r="O15" s="16"/>
      <c r="P15" s="23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54</v>
      </c>
      <c r="B16" s="8" t="s">
        <v>154</v>
      </c>
      <c r="C16" s="9" t="s">
        <v>155</v>
      </c>
      <c r="D16" s="8" t="s">
        <v>84</v>
      </c>
      <c r="E16" s="8" t="s">
        <v>85</v>
      </c>
      <c r="F16" s="8" t="s">
        <v>158</v>
      </c>
      <c r="G16" s="8" t="s">
        <v>159</v>
      </c>
      <c r="H16" s="16">
        <v>60185.6</v>
      </c>
      <c r="I16" s="16">
        <v>60185.6</v>
      </c>
      <c r="J16" s="16"/>
      <c r="K16" s="16"/>
      <c r="L16" s="16">
        <v>60185.6</v>
      </c>
      <c r="M16" s="16"/>
      <c r="N16" s="16"/>
      <c r="O16" s="16"/>
      <c r="P16" s="23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54</v>
      </c>
      <c r="B17" s="8" t="s">
        <v>154</v>
      </c>
      <c r="C17" s="9" t="s">
        <v>155</v>
      </c>
      <c r="D17" s="8" t="s">
        <v>90</v>
      </c>
      <c r="E17" s="8" t="s">
        <v>91</v>
      </c>
      <c r="F17" s="8" t="s">
        <v>160</v>
      </c>
      <c r="G17" s="8" t="s">
        <v>161</v>
      </c>
      <c r="H17" s="16">
        <v>31221.28</v>
      </c>
      <c r="I17" s="16">
        <v>31221.28</v>
      </c>
      <c r="J17" s="16"/>
      <c r="K17" s="16"/>
      <c r="L17" s="16">
        <v>31221.28</v>
      </c>
      <c r="M17" s="16"/>
      <c r="N17" s="16"/>
      <c r="O17" s="16"/>
      <c r="P17" s="23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54</v>
      </c>
      <c r="B18" s="8" t="s">
        <v>154</v>
      </c>
      <c r="C18" s="9" t="s">
        <v>155</v>
      </c>
      <c r="D18" s="8" t="s">
        <v>92</v>
      </c>
      <c r="E18" s="8" t="s">
        <v>93</v>
      </c>
      <c r="F18" s="8" t="s">
        <v>156</v>
      </c>
      <c r="G18" s="8" t="s">
        <v>157</v>
      </c>
      <c r="H18" s="16">
        <v>2471</v>
      </c>
      <c r="I18" s="16">
        <v>2471</v>
      </c>
      <c r="J18" s="16"/>
      <c r="K18" s="16"/>
      <c r="L18" s="16">
        <v>2471</v>
      </c>
      <c r="M18" s="16"/>
      <c r="N18" s="16"/>
      <c r="O18" s="16"/>
      <c r="P18" s="23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54</v>
      </c>
      <c r="B19" s="8" t="s">
        <v>154</v>
      </c>
      <c r="C19" s="9" t="s">
        <v>155</v>
      </c>
      <c r="D19" s="8" t="s">
        <v>92</v>
      </c>
      <c r="E19" s="8" t="s">
        <v>93</v>
      </c>
      <c r="F19" s="8" t="s">
        <v>156</v>
      </c>
      <c r="G19" s="8" t="s">
        <v>157</v>
      </c>
      <c r="H19" s="16">
        <v>1880.8</v>
      </c>
      <c r="I19" s="16">
        <v>1880.8</v>
      </c>
      <c r="J19" s="16"/>
      <c r="K19" s="16"/>
      <c r="L19" s="16">
        <v>1880.8</v>
      </c>
      <c r="M19" s="16"/>
      <c r="N19" s="16"/>
      <c r="O19" s="16"/>
      <c r="P19" s="23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54</v>
      </c>
      <c r="B20" s="8" t="s">
        <v>162</v>
      </c>
      <c r="C20" s="9" t="s">
        <v>99</v>
      </c>
      <c r="D20" s="8" t="s">
        <v>98</v>
      </c>
      <c r="E20" s="8" t="s">
        <v>99</v>
      </c>
      <c r="F20" s="8" t="s">
        <v>163</v>
      </c>
      <c r="G20" s="8" t="s">
        <v>99</v>
      </c>
      <c r="H20" s="16">
        <v>49392</v>
      </c>
      <c r="I20" s="16">
        <v>49392</v>
      </c>
      <c r="J20" s="16"/>
      <c r="K20" s="16"/>
      <c r="L20" s="16">
        <v>49392</v>
      </c>
      <c r="M20" s="16"/>
      <c r="N20" s="16"/>
      <c r="O20" s="16"/>
      <c r="P20" s="23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54</v>
      </c>
      <c r="B21" s="8" t="s">
        <v>164</v>
      </c>
      <c r="C21" s="9" t="s">
        <v>165</v>
      </c>
      <c r="D21" s="8" t="s">
        <v>74</v>
      </c>
      <c r="E21" s="8" t="s">
        <v>75</v>
      </c>
      <c r="F21" s="8" t="s">
        <v>166</v>
      </c>
      <c r="G21" s="8" t="s">
        <v>165</v>
      </c>
      <c r="H21" s="16">
        <v>8409.36</v>
      </c>
      <c r="I21" s="16">
        <v>8409.36</v>
      </c>
      <c r="J21" s="16"/>
      <c r="K21" s="16"/>
      <c r="L21" s="16">
        <v>8409.36</v>
      </c>
      <c r="M21" s="16"/>
      <c r="N21" s="16"/>
      <c r="O21" s="16"/>
      <c r="P21" s="23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54</v>
      </c>
      <c r="B22" s="8" t="s">
        <v>167</v>
      </c>
      <c r="C22" s="9" t="s">
        <v>168</v>
      </c>
      <c r="D22" s="8" t="s">
        <v>74</v>
      </c>
      <c r="E22" s="8" t="s">
        <v>75</v>
      </c>
      <c r="F22" s="8" t="s">
        <v>169</v>
      </c>
      <c r="G22" s="8" t="s">
        <v>170</v>
      </c>
      <c r="H22" s="16">
        <v>25120</v>
      </c>
      <c r="I22" s="16">
        <v>25120</v>
      </c>
      <c r="J22" s="16"/>
      <c r="K22" s="16"/>
      <c r="L22" s="16">
        <v>25120</v>
      </c>
      <c r="M22" s="16"/>
      <c r="N22" s="16"/>
      <c r="O22" s="16"/>
      <c r="P22" s="23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54</v>
      </c>
      <c r="B23" s="8" t="s">
        <v>167</v>
      </c>
      <c r="C23" s="9" t="s">
        <v>168</v>
      </c>
      <c r="D23" s="8" t="s">
        <v>74</v>
      </c>
      <c r="E23" s="8" t="s">
        <v>75</v>
      </c>
      <c r="F23" s="8" t="s">
        <v>171</v>
      </c>
      <c r="G23" s="8" t="s">
        <v>172</v>
      </c>
      <c r="H23" s="16">
        <v>10000</v>
      </c>
      <c r="I23" s="16">
        <v>10000</v>
      </c>
      <c r="J23" s="16"/>
      <c r="K23" s="16"/>
      <c r="L23" s="16">
        <v>10000</v>
      </c>
      <c r="M23" s="16"/>
      <c r="N23" s="16"/>
      <c r="O23" s="16"/>
      <c r="P23" s="23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54</v>
      </c>
      <c r="B24" s="8" t="s">
        <v>167</v>
      </c>
      <c r="C24" s="9" t="s">
        <v>168</v>
      </c>
      <c r="D24" s="8" t="s">
        <v>74</v>
      </c>
      <c r="E24" s="8" t="s">
        <v>75</v>
      </c>
      <c r="F24" s="8" t="s">
        <v>173</v>
      </c>
      <c r="G24" s="8" t="s">
        <v>174</v>
      </c>
      <c r="H24" s="16">
        <v>3000</v>
      </c>
      <c r="I24" s="16">
        <v>3000</v>
      </c>
      <c r="J24" s="16"/>
      <c r="K24" s="16"/>
      <c r="L24" s="16">
        <v>3000</v>
      </c>
      <c r="M24" s="16"/>
      <c r="N24" s="16"/>
      <c r="O24" s="16"/>
      <c r="P24" s="23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54</v>
      </c>
      <c r="B25" s="8" t="s">
        <v>167</v>
      </c>
      <c r="C25" s="9" t="s">
        <v>168</v>
      </c>
      <c r="D25" s="8" t="s">
        <v>82</v>
      </c>
      <c r="E25" s="8" t="s">
        <v>83</v>
      </c>
      <c r="F25" s="8" t="s">
        <v>175</v>
      </c>
      <c r="G25" s="8" t="s">
        <v>176</v>
      </c>
      <c r="H25" s="16">
        <v>1800</v>
      </c>
      <c r="I25" s="16">
        <v>1800</v>
      </c>
      <c r="J25" s="16"/>
      <c r="K25" s="16"/>
      <c r="L25" s="16">
        <v>1800</v>
      </c>
      <c r="M25" s="16"/>
      <c r="N25" s="16"/>
      <c r="O25" s="16"/>
      <c r="P25" s="23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54</v>
      </c>
      <c r="B26" s="8" t="s">
        <v>177</v>
      </c>
      <c r="C26" s="9" t="s">
        <v>178</v>
      </c>
      <c r="D26" s="8" t="s">
        <v>82</v>
      </c>
      <c r="E26" s="8" t="s">
        <v>83</v>
      </c>
      <c r="F26" s="8" t="s">
        <v>179</v>
      </c>
      <c r="G26" s="8" t="s">
        <v>180</v>
      </c>
      <c r="H26" s="16">
        <v>18000</v>
      </c>
      <c r="I26" s="16">
        <v>18000</v>
      </c>
      <c r="J26" s="16"/>
      <c r="K26" s="16"/>
      <c r="L26" s="16">
        <v>18000</v>
      </c>
      <c r="M26" s="16"/>
      <c r="N26" s="16"/>
      <c r="O26" s="16"/>
      <c r="P26" s="23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54</v>
      </c>
      <c r="B27" s="8" t="s">
        <v>181</v>
      </c>
      <c r="C27" s="9" t="s">
        <v>182</v>
      </c>
      <c r="D27" s="8" t="s">
        <v>74</v>
      </c>
      <c r="E27" s="8" t="s">
        <v>75</v>
      </c>
      <c r="F27" s="8" t="s">
        <v>152</v>
      </c>
      <c r="G27" s="8" t="s">
        <v>153</v>
      </c>
      <c r="H27" s="16">
        <v>9600</v>
      </c>
      <c r="I27" s="16">
        <v>9600</v>
      </c>
      <c r="J27" s="16"/>
      <c r="K27" s="16"/>
      <c r="L27" s="16">
        <v>9600</v>
      </c>
      <c r="M27" s="16"/>
      <c r="N27" s="16"/>
      <c r="O27" s="16"/>
      <c r="P27" s="23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54</v>
      </c>
      <c r="B28" s="8" t="s">
        <v>181</v>
      </c>
      <c r="C28" s="9" t="s">
        <v>182</v>
      </c>
      <c r="D28" s="8" t="s">
        <v>74</v>
      </c>
      <c r="E28" s="8" t="s">
        <v>75</v>
      </c>
      <c r="F28" s="8" t="s">
        <v>152</v>
      </c>
      <c r="G28" s="8" t="s">
        <v>153</v>
      </c>
      <c r="H28" s="16">
        <v>48048</v>
      </c>
      <c r="I28" s="16">
        <v>48048</v>
      </c>
      <c r="J28" s="16"/>
      <c r="K28" s="16"/>
      <c r="L28" s="16">
        <v>48048</v>
      </c>
      <c r="M28" s="16"/>
      <c r="N28" s="16"/>
      <c r="O28" s="16"/>
      <c r="P28" s="23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54</v>
      </c>
      <c r="B29" s="8" t="s">
        <v>181</v>
      </c>
      <c r="C29" s="9" t="s">
        <v>182</v>
      </c>
      <c r="D29" s="8" t="s">
        <v>74</v>
      </c>
      <c r="E29" s="8" t="s">
        <v>75</v>
      </c>
      <c r="F29" s="8" t="s">
        <v>152</v>
      </c>
      <c r="G29" s="8" t="s">
        <v>153</v>
      </c>
      <c r="H29" s="16">
        <v>14352</v>
      </c>
      <c r="I29" s="16">
        <v>14352</v>
      </c>
      <c r="J29" s="16"/>
      <c r="K29" s="16"/>
      <c r="L29" s="16">
        <v>14352</v>
      </c>
      <c r="M29" s="16"/>
      <c r="N29" s="16"/>
      <c r="O29" s="16"/>
      <c r="P29" s="23"/>
      <c r="Q29" s="16"/>
      <c r="R29" s="16"/>
      <c r="S29" s="16"/>
      <c r="T29" s="16"/>
      <c r="U29" s="16"/>
      <c r="V29" s="16"/>
      <c r="W29" s="16"/>
    </row>
    <row r="30" ht="18.75" customHeight="1" spans="1:23">
      <c r="A30" s="8" t="s">
        <v>54</v>
      </c>
      <c r="B30" s="8" t="s">
        <v>183</v>
      </c>
      <c r="C30" s="9" t="s">
        <v>184</v>
      </c>
      <c r="D30" s="8" t="s">
        <v>74</v>
      </c>
      <c r="E30" s="8" t="s">
        <v>75</v>
      </c>
      <c r="F30" s="8" t="s">
        <v>185</v>
      </c>
      <c r="G30" s="8" t="s">
        <v>184</v>
      </c>
      <c r="H30" s="16">
        <v>4000</v>
      </c>
      <c r="I30" s="16">
        <v>4000</v>
      </c>
      <c r="J30" s="16"/>
      <c r="K30" s="16"/>
      <c r="L30" s="16">
        <v>4000</v>
      </c>
      <c r="M30" s="16"/>
      <c r="N30" s="16"/>
      <c r="O30" s="16"/>
      <c r="P30" s="23"/>
      <c r="Q30" s="16"/>
      <c r="R30" s="16"/>
      <c r="S30" s="16"/>
      <c r="T30" s="16"/>
      <c r="U30" s="16"/>
      <c r="V30" s="16"/>
      <c r="W30" s="16"/>
    </row>
    <row r="31" ht="18.75" customHeight="1" spans="1:23">
      <c r="A31" s="11" t="s">
        <v>31</v>
      </c>
      <c r="B31" s="11"/>
      <c r="C31" s="11"/>
      <c r="D31" s="11"/>
      <c r="E31" s="11"/>
      <c r="F31" s="11"/>
      <c r="G31" s="11"/>
      <c r="H31" s="16">
        <v>648033.16</v>
      </c>
      <c r="I31" s="16">
        <v>648033.16</v>
      </c>
      <c r="J31" s="16"/>
      <c r="K31" s="16"/>
      <c r="L31" s="16">
        <v>648033.16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</sheetData>
  <mergeCells count="30">
    <mergeCell ref="A2:W2"/>
    <mergeCell ref="A3:G3"/>
    <mergeCell ref="I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8"/>
  <sheetViews>
    <sheetView showZeros="0" workbookViewId="0">
      <selection activeCell="R21" sqref="R21"/>
    </sheetView>
  </sheetViews>
  <sheetFormatPr defaultColWidth="8.85" defaultRowHeight="15" customHeight="1"/>
  <cols>
    <col min="1" max="1" width="14.375" customWidth="1"/>
    <col min="2" max="2" width="20" customWidth="1"/>
    <col min="3" max="3" width="21.5" customWidth="1"/>
    <col min="4" max="4" width="21.125" customWidth="1"/>
    <col min="5" max="5" width="12.75" customWidth="1"/>
    <col min="6" max="6" width="16.375" customWidth="1"/>
    <col min="7" max="7" width="12.375" customWidth="1"/>
    <col min="8" max="8" width="15.125" customWidth="1"/>
    <col min="9" max="11" width="14.2833333333333" customWidth="1"/>
    <col min="12" max="23" width="8.625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186</v>
      </c>
    </row>
    <row r="2" ht="45" customHeight="1" spans="1:23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1:23">
      <c r="A3" s="4" t="str">
        <f>"单位名称："&amp;"元江县总工会职工服务中心"</f>
        <v>单位名称：元江县总工会职工服务中心</v>
      </c>
      <c r="B3" s="4"/>
      <c r="C3" s="4"/>
      <c r="D3" s="4"/>
      <c r="E3" s="4"/>
      <c r="F3" s="4"/>
      <c r="G3" s="4"/>
      <c r="H3" s="4"/>
      <c r="I3" s="52"/>
      <c r="J3" s="52"/>
      <c r="K3" s="52"/>
      <c r="L3" s="52"/>
      <c r="M3" s="52"/>
      <c r="N3" s="5"/>
      <c r="O3" s="5"/>
      <c r="P3" s="5"/>
      <c r="Q3" s="5"/>
      <c r="R3" s="5"/>
      <c r="S3" s="5"/>
      <c r="T3" s="5"/>
      <c r="U3" s="5"/>
      <c r="V3" s="5"/>
      <c r="W3" s="5" t="s">
        <v>28</v>
      </c>
    </row>
    <row r="4" ht="18.75" customHeight="1" spans="1:23">
      <c r="A4" s="12" t="s">
        <v>188</v>
      </c>
      <c r="B4" s="12" t="s">
        <v>129</v>
      </c>
      <c r="C4" s="12" t="s">
        <v>130</v>
      </c>
      <c r="D4" s="12" t="s">
        <v>189</v>
      </c>
      <c r="E4" s="12" t="s">
        <v>131</v>
      </c>
      <c r="F4" s="12" t="s">
        <v>132</v>
      </c>
      <c r="G4" s="12" t="s">
        <v>190</v>
      </c>
      <c r="H4" s="12" t="s">
        <v>134</v>
      </c>
      <c r="I4" s="29" t="s">
        <v>31</v>
      </c>
      <c r="J4" s="29" t="s">
        <v>191</v>
      </c>
      <c r="K4" s="12"/>
      <c r="L4" s="12"/>
      <c r="M4" s="12"/>
      <c r="N4" s="12" t="s">
        <v>136</v>
      </c>
      <c r="O4" s="12"/>
      <c r="P4" s="12"/>
      <c r="Q4" s="12" t="s">
        <v>37</v>
      </c>
      <c r="R4" s="12" t="s">
        <v>60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29" t="s">
        <v>137</v>
      </c>
      <c r="J5" s="29" t="s">
        <v>34</v>
      </c>
      <c r="K5" s="12"/>
      <c r="L5" s="12" t="s">
        <v>35</v>
      </c>
      <c r="M5" s="12" t="s">
        <v>36</v>
      </c>
      <c r="N5" s="12" t="s">
        <v>34</v>
      </c>
      <c r="O5" s="12" t="s">
        <v>35</v>
      </c>
      <c r="P5" s="12" t="s">
        <v>36</v>
      </c>
      <c r="Q5" s="12" t="s">
        <v>37</v>
      </c>
      <c r="R5" s="12" t="s">
        <v>33</v>
      </c>
      <c r="S5" s="12" t="s">
        <v>40</v>
      </c>
      <c r="T5" s="12" t="s">
        <v>41</v>
      </c>
      <c r="U5" s="12" t="s">
        <v>42</v>
      </c>
      <c r="V5" s="12" t="s">
        <v>43</v>
      </c>
      <c r="W5" s="12" t="s">
        <v>44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29"/>
      <c r="J6" s="29" t="s">
        <v>34</v>
      </c>
      <c r="K6" s="12"/>
      <c r="L6" s="12" t="s">
        <v>35</v>
      </c>
      <c r="M6" s="12" t="s">
        <v>36</v>
      </c>
      <c r="N6" s="12" t="s">
        <v>34</v>
      </c>
      <c r="O6" s="12" t="s">
        <v>35</v>
      </c>
      <c r="P6" s="12" t="s">
        <v>36</v>
      </c>
      <c r="Q6" s="12"/>
      <c r="R6" s="12" t="s">
        <v>33</v>
      </c>
      <c r="S6" s="12" t="s">
        <v>40</v>
      </c>
      <c r="T6" s="12" t="s">
        <v>41</v>
      </c>
      <c r="U6" s="12" t="s">
        <v>42</v>
      </c>
      <c r="V6" s="12" t="s">
        <v>43</v>
      </c>
      <c r="W6" s="12" t="s">
        <v>44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29"/>
      <c r="J7" s="29" t="s">
        <v>33</v>
      </c>
      <c r="K7" s="12" t="s">
        <v>192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45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193</v>
      </c>
      <c r="D9" s="8"/>
      <c r="E9" s="8"/>
      <c r="F9" s="8"/>
      <c r="G9" s="8"/>
      <c r="H9" s="8"/>
      <c r="I9" s="10">
        <v>220000</v>
      </c>
      <c r="J9" s="10">
        <v>220000</v>
      </c>
      <c r="K9" s="10">
        <v>220000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194</v>
      </c>
      <c r="B10" s="8" t="s">
        <v>195</v>
      </c>
      <c r="C10" s="9" t="s">
        <v>193</v>
      </c>
      <c r="D10" s="8" t="s">
        <v>54</v>
      </c>
      <c r="E10" s="8" t="s">
        <v>76</v>
      </c>
      <c r="F10" s="8" t="s">
        <v>77</v>
      </c>
      <c r="G10" s="8" t="s">
        <v>196</v>
      </c>
      <c r="H10" s="8" t="s">
        <v>197</v>
      </c>
      <c r="I10" s="10">
        <v>220000</v>
      </c>
      <c r="J10" s="10">
        <v>220000</v>
      </c>
      <c r="K10" s="10">
        <v>220000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3"/>
      <c r="B11" s="23"/>
      <c r="C11" s="9" t="s">
        <v>198</v>
      </c>
      <c r="D11" s="23"/>
      <c r="E11" s="23"/>
      <c r="F11" s="23"/>
      <c r="G11" s="23"/>
      <c r="H11" s="23"/>
      <c r="I11" s="10">
        <v>250000</v>
      </c>
      <c r="J11" s="10">
        <v>250000</v>
      </c>
      <c r="K11" s="10">
        <v>250000</v>
      </c>
      <c r="L11" s="10"/>
      <c r="M11" s="10"/>
      <c r="N11" s="10"/>
      <c r="O11" s="10"/>
      <c r="P11" s="23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194</v>
      </c>
      <c r="B12" s="8" t="s">
        <v>199</v>
      </c>
      <c r="C12" s="9" t="s">
        <v>198</v>
      </c>
      <c r="D12" s="8" t="s">
        <v>54</v>
      </c>
      <c r="E12" s="8" t="s">
        <v>76</v>
      </c>
      <c r="F12" s="8" t="s">
        <v>77</v>
      </c>
      <c r="G12" s="8" t="s">
        <v>200</v>
      </c>
      <c r="H12" s="8" t="s">
        <v>201</v>
      </c>
      <c r="I12" s="10">
        <v>250000</v>
      </c>
      <c r="J12" s="10">
        <v>250000</v>
      </c>
      <c r="K12" s="10">
        <v>250000</v>
      </c>
      <c r="L12" s="10"/>
      <c r="M12" s="10"/>
      <c r="N12" s="10"/>
      <c r="O12" s="10"/>
      <c r="P12" s="23"/>
      <c r="Q12" s="10"/>
      <c r="R12" s="10"/>
      <c r="S12" s="10"/>
      <c r="T12" s="10"/>
      <c r="U12" s="10"/>
      <c r="V12" s="10"/>
      <c r="W12" s="10"/>
    </row>
    <row r="13" ht="18.75" customHeight="1" spans="1:23">
      <c r="A13" s="23"/>
      <c r="B13" s="23"/>
      <c r="C13" s="9" t="s">
        <v>202</v>
      </c>
      <c r="D13" s="23"/>
      <c r="E13" s="23"/>
      <c r="F13" s="23"/>
      <c r="G13" s="23"/>
      <c r="H13" s="23"/>
      <c r="I13" s="10">
        <v>30000</v>
      </c>
      <c r="J13" s="10">
        <v>30000</v>
      </c>
      <c r="K13" s="10">
        <v>30000</v>
      </c>
      <c r="L13" s="10"/>
      <c r="M13" s="10"/>
      <c r="N13" s="10"/>
      <c r="O13" s="10"/>
      <c r="P13" s="23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194</v>
      </c>
      <c r="B14" s="8" t="s">
        <v>203</v>
      </c>
      <c r="C14" s="9" t="s">
        <v>202</v>
      </c>
      <c r="D14" s="8" t="s">
        <v>54</v>
      </c>
      <c r="E14" s="8" t="s">
        <v>74</v>
      </c>
      <c r="F14" s="8" t="s">
        <v>75</v>
      </c>
      <c r="G14" s="8" t="s">
        <v>169</v>
      </c>
      <c r="H14" s="8" t="s">
        <v>170</v>
      </c>
      <c r="I14" s="10">
        <v>12200</v>
      </c>
      <c r="J14" s="10">
        <v>12200</v>
      </c>
      <c r="K14" s="10">
        <v>12200</v>
      </c>
      <c r="L14" s="10"/>
      <c r="M14" s="10"/>
      <c r="N14" s="10"/>
      <c r="O14" s="10"/>
      <c r="P14" s="23"/>
      <c r="Q14" s="10"/>
      <c r="R14" s="10"/>
      <c r="S14" s="10"/>
      <c r="T14" s="10"/>
      <c r="U14" s="10"/>
      <c r="V14" s="10"/>
      <c r="W14" s="10"/>
    </row>
    <row r="15" ht="18.75" customHeight="1" spans="1:23">
      <c r="A15" s="8" t="s">
        <v>194</v>
      </c>
      <c r="B15" s="8" t="s">
        <v>203</v>
      </c>
      <c r="C15" s="9" t="s">
        <v>202</v>
      </c>
      <c r="D15" s="8" t="s">
        <v>54</v>
      </c>
      <c r="E15" s="8" t="s">
        <v>74</v>
      </c>
      <c r="F15" s="8" t="s">
        <v>75</v>
      </c>
      <c r="G15" s="8" t="s">
        <v>171</v>
      </c>
      <c r="H15" s="8" t="s">
        <v>172</v>
      </c>
      <c r="I15" s="10">
        <v>8000</v>
      </c>
      <c r="J15" s="10">
        <v>8000</v>
      </c>
      <c r="K15" s="10">
        <v>8000</v>
      </c>
      <c r="L15" s="10"/>
      <c r="M15" s="10"/>
      <c r="N15" s="10"/>
      <c r="O15" s="10"/>
      <c r="P15" s="23"/>
      <c r="Q15" s="10"/>
      <c r="R15" s="10"/>
      <c r="S15" s="10"/>
      <c r="T15" s="10"/>
      <c r="U15" s="10"/>
      <c r="V15" s="10"/>
      <c r="W15" s="10"/>
    </row>
    <row r="16" ht="18.75" customHeight="1" spans="1:23">
      <c r="A16" s="8" t="s">
        <v>194</v>
      </c>
      <c r="B16" s="8" t="s">
        <v>203</v>
      </c>
      <c r="C16" s="9" t="s">
        <v>202</v>
      </c>
      <c r="D16" s="8" t="s">
        <v>54</v>
      </c>
      <c r="E16" s="8" t="s">
        <v>74</v>
      </c>
      <c r="F16" s="8" t="s">
        <v>75</v>
      </c>
      <c r="G16" s="8" t="s">
        <v>173</v>
      </c>
      <c r="H16" s="8" t="s">
        <v>174</v>
      </c>
      <c r="I16" s="10">
        <v>5000</v>
      </c>
      <c r="J16" s="10">
        <v>5000</v>
      </c>
      <c r="K16" s="10">
        <v>5000</v>
      </c>
      <c r="L16" s="10"/>
      <c r="M16" s="10"/>
      <c r="N16" s="10"/>
      <c r="O16" s="10"/>
      <c r="P16" s="23"/>
      <c r="Q16" s="10"/>
      <c r="R16" s="10"/>
      <c r="S16" s="10"/>
      <c r="T16" s="10"/>
      <c r="U16" s="10"/>
      <c r="V16" s="10"/>
      <c r="W16" s="10"/>
    </row>
    <row r="17" ht="18.75" customHeight="1" spans="1:23">
      <c r="A17" s="8" t="s">
        <v>194</v>
      </c>
      <c r="B17" s="8" t="s">
        <v>203</v>
      </c>
      <c r="C17" s="9" t="s">
        <v>202</v>
      </c>
      <c r="D17" s="8" t="s">
        <v>54</v>
      </c>
      <c r="E17" s="8" t="s">
        <v>74</v>
      </c>
      <c r="F17" s="8" t="s">
        <v>75</v>
      </c>
      <c r="G17" s="8" t="s">
        <v>204</v>
      </c>
      <c r="H17" s="8" t="s">
        <v>123</v>
      </c>
      <c r="I17" s="10">
        <v>4800</v>
      </c>
      <c r="J17" s="10">
        <v>4800</v>
      </c>
      <c r="K17" s="10">
        <v>4800</v>
      </c>
      <c r="L17" s="10"/>
      <c r="M17" s="10"/>
      <c r="N17" s="10"/>
      <c r="O17" s="10"/>
      <c r="P17" s="23"/>
      <c r="Q17" s="10"/>
      <c r="R17" s="10"/>
      <c r="S17" s="10"/>
      <c r="T17" s="10"/>
      <c r="U17" s="10"/>
      <c r="V17" s="10"/>
      <c r="W17" s="10"/>
    </row>
    <row r="18" ht="18.75" customHeight="1" spans="1:23">
      <c r="A18" s="11" t="s">
        <v>31</v>
      </c>
      <c r="B18" s="11"/>
      <c r="C18" s="11"/>
      <c r="D18" s="11"/>
      <c r="E18" s="11"/>
      <c r="F18" s="11"/>
      <c r="G18" s="11"/>
      <c r="H18" s="11"/>
      <c r="I18" s="10">
        <v>500000</v>
      </c>
      <c r="J18" s="10">
        <v>500000</v>
      </c>
      <c r="K18" s="10">
        <v>500000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6"/>
  <sheetViews>
    <sheetView showZeros="0" workbookViewId="0">
      <selection activeCell="B7" sqref="B7"/>
    </sheetView>
  </sheetViews>
  <sheetFormatPr defaultColWidth="8.85" defaultRowHeight="15" customHeight="1"/>
  <cols>
    <col min="1" max="1" width="24.5" customWidth="1"/>
    <col min="2" max="2" width="22.875" customWidth="1"/>
    <col min="3" max="3" width="9.375" customWidth="1"/>
    <col min="4" max="4" width="13.8416666666667" customWidth="1"/>
    <col min="5" max="5" width="22" customWidth="1"/>
    <col min="6" max="6" width="7.625" customWidth="1"/>
    <col min="7" max="8" width="10" customWidth="1"/>
    <col min="9" max="9" width="9.875" customWidth="1"/>
    <col min="10" max="10" width="27.9833333333333" customWidth="1"/>
  </cols>
  <sheetData>
    <row r="1" customHeight="1" spans="1:10">
      <c r="A1" s="20" t="s">
        <v>205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30" t="s">
        <v>206</v>
      </c>
      <c r="B2" s="30"/>
      <c r="C2" s="30"/>
      <c r="D2" s="30"/>
      <c r="E2" s="30"/>
      <c r="F2" s="30"/>
      <c r="G2" s="30"/>
      <c r="H2" s="30"/>
      <c r="I2" s="30"/>
      <c r="J2" s="30"/>
    </row>
    <row r="3" ht="20.25" customHeight="1" spans="1:10">
      <c r="A3" s="19" t="str">
        <f>"单位名称："&amp;"元江县总工会职工服务中心"</f>
        <v>单位名称：元江县总工会职工服务中心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1" t="s">
        <v>207</v>
      </c>
      <c r="B4" s="31" t="s">
        <v>208</v>
      </c>
      <c r="C4" s="31" t="s">
        <v>209</v>
      </c>
      <c r="D4" s="31" t="s">
        <v>210</v>
      </c>
      <c r="E4" s="31" t="s">
        <v>211</v>
      </c>
      <c r="F4" s="31" t="s">
        <v>212</v>
      </c>
      <c r="G4" s="31" t="s">
        <v>213</v>
      </c>
      <c r="H4" s="31" t="s">
        <v>214</v>
      </c>
      <c r="I4" s="31" t="s">
        <v>215</v>
      </c>
      <c r="J4" s="31" t="s">
        <v>216</v>
      </c>
    </row>
    <row r="5" ht="46.5" customHeight="1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ht="20.25" customHeight="1" spans="1:10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</row>
    <row r="7" ht="20.25" customHeight="1" spans="1:10">
      <c r="A7" t="s">
        <v>54</v>
      </c>
      <c r="B7" s="23"/>
      <c r="C7" s="23"/>
      <c r="E7" s="38"/>
      <c r="F7" s="38"/>
      <c r="G7" s="38"/>
      <c r="H7" s="38"/>
      <c r="I7" s="38"/>
      <c r="J7" s="38"/>
    </row>
    <row r="8" ht="33" customHeight="1" spans="1:10">
      <c r="A8" s="48" t="s">
        <v>193</v>
      </c>
      <c r="B8" s="23" t="s">
        <v>217</v>
      </c>
      <c r="C8" s="24"/>
      <c r="D8" s="24"/>
      <c r="E8" s="38"/>
      <c r="F8" s="38"/>
      <c r="G8" s="38"/>
      <c r="H8" s="38"/>
      <c r="I8" s="38"/>
      <c r="J8" s="38"/>
    </row>
    <row r="9" ht="20.25" customHeight="1" spans="1:10">
      <c r="A9" s="23"/>
      <c r="B9" s="23"/>
      <c r="C9" s="23" t="s">
        <v>218</v>
      </c>
      <c r="D9" s="49" t="s">
        <v>219</v>
      </c>
      <c r="E9" s="50" t="s">
        <v>220</v>
      </c>
      <c r="F9" s="39" t="s">
        <v>221</v>
      </c>
      <c r="G9" s="24" t="s">
        <v>222</v>
      </c>
      <c r="H9" s="39" t="s">
        <v>223</v>
      </c>
      <c r="I9" s="39" t="s">
        <v>224</v>
      </c>
      <c r="J9" s="50" t="s">
        <v>225</v>
      </c>
    </row>
    <row r="10" ht="20.25" customHeight="1" spans="1:10">
      <c r="A10" s="23"/>
      <c r="B10" s="23"/>
      <c r="C10" s="23" t="s">
        <v>218</v>
      </c>
      <c r="D10" s="49" t="s">
        <v>226</v>
      </c>
      <c r="E10" s="50" t="s">
        <v>227</v>
      </c>
      <c r="F10" s="39" t="s">
        <v>228</v>
      </c>
      <c r="G10" s="24" t="s">
        <v>229</v>
      </c>
      <c r="H10" s="39" t="s">
        <v>230</v>
      </c>
      <c r="I10" s="39" t="s">
        <v>231</v>
      </c>
      <c r="J10" s="50" t="s">
        <v>232</v>
      </c>
    </row>
    <row r="11" ht="20.25" customHeight="1" spans="1:10">
      <c r="A11" s="23"/>
      <c r="B11" s="23"/>
      <c r="C11" s="23" t="s">
        <v>218</v>
      </c>
      <c r="D11" s="49" t="s">
        <v>233</v>
      </c>
      <c r="E11" s="50" t="s">
        <v>234</v>
      </c>
      <c r="F11" s="39" t="s">
        <v>221</v>
      </c>
      <c r="G11" s="24" t="s">
        <v>235</v>
      </c>
      <c r="H11" s="39" t="s">
        <v>236</v>
      </c>
      <c r="I11" s="39" t="s">
        <v>224</v>
      </c>
      <c r="J11" s="50" t="s">
        <v>237</v>
      </c>
    </row>
    <row r="12" ht="20.25" customHeight="1" spans="1:10">
      <c r="A12" s="23"/>
      <c r="B12" s="23"/>
      <c r="C12" s="23" t="s">
        <v>238</v>
      </c>
      <c r="D12" s="49" t="s">
        <v>239</v>
      </c>
      <c r="E12" s="50" t="s">
        <v>239</v>
      </c>
      <c r="F12" s="39" t="s">
        <v>228</v>
      </c>
      <c r="G12" s="24" t="s">
        <v>229</v>
      </c>
      <c r="H12" s="39" t="s">
        <v>230</v>
      </c>
      <c r="I12" s="39" t="s">
        <v>231</v>
      </c>
      <c r="J12" s="50" t="s">
        <v>240</v>
      </c>
    </row>
    <row r="13" ht="20.25" customHeight="1" spans="1:10">
      <c r="A13" s="23"/>
      <c r="B13" s="23"/>
      <c r="C13" s="23" t="s">
        <v>241</v>
      </c>
      <c r="D13" s="49" t="s">
        <v>242</v>
      </c>
      <c r="E13" s="50" t="s">
        <v>242</v>
      </c>
      <c r="F13" s="39" t="s">
        <v>228</v>
      </c>
      <c r="G13" s="24" t="s">
        <v>229</v>
      </c>
      <c r="H13" s="39" t="s">
        <v>230</v>
      </c>
      <c r="I13" s="39" t="s">
        <v>231</v>
      </c>
      <c r="J13" s="50" t="s">
        <v>243</v>
      </c>
    </row>
    <row r="14" ht="30" customHeight="1" spans="1:10">
      <c r="A14" s="48" t="s">
        <v>198</v>
      </c>
      <c r="B14" s="23" t="s">
        <v>244</v>
      </c>
      <c r="C14" s="23"/>
      <c r="D14" s="23"/>
      <c r="E14" s="23"/>
      <c r="F14" s="23"/>
      <c r="G14" s="23"/>
      <c r="H14" s="23"/>
      <c r="I14" s="23"/>
      <c r="J14" s="23"/>
    </row>
    <row r="15" ht="20.25" customHeight="1" spans="1:10">
      <c r="A15" s="23"/>
      <c r="B15" s="23"/>
      <c r="C15" s="23" t="s">
        <v>218</v>
      </c>
      <c r="D15" s="49" t="s">
        <v>219</v>
      </c>
      <c r="E15" s="50" t="s">
        <v>245</v>
      </c>
      <c r="F15" s="39" t="s">
        <v>221</v>
      </c>
      <c r="G15" s="24" t="s">
        <v>246</v>
      </c>
      <c r="H15" s="39" t="s">
        <v>247</v>
      </c>
      <c r="I15" s="39" t="s">
        <v>224</v>
      </c>
      <c r="J15" s="50" t="s">
        <v>248</v>
      </c>
    </row>
    <row r="16" ht="20.25" customHeight="1" spans="1:10">
      <c r="A16" s="23"/>
      <c r="B16" s="23"/>
      <c r="C16" s="23" t="s">
        <v>218</v>
      </c>
      <c r="D16" s="49" t="s">
        <v>249</v>
      </c>
      <c r="E16" s="50" t="s">
        <v>250</v>
      </c>
      <c r="F16" s="39" t="s">
        <v>228</v>
      </c>
      <c r="G16" s="24" t="s">
        <v>251</v>
      </c>
      <c r="H16" s="39" t="s">
        <v>230</v>
      </c>
      <c r="I16" s="39" t="s">
        <v>231</v>
      </c>
      <c r="J16" s="50" t="s">
        <v>252</v>
      </c>
    </row>
    <row r="17" ht="20.25" customHeight="1" spans="1:10">
      <c r="A17" s="23"/>
      <c r="B17" s="23"/>
      <c r="C17" s="23" t="s">
        <v>218</v>
      </c>
      <c r="D17" s="49" t="s">
        <v>233</v>
      </c>
      <c r="E17" s="50" t="s">
        <v>253</v>
      </c>
      <c r="F17" s="39" t="s">
        <v>228</v>
      </c>
      <c r="G17" s="24" t="s">
        <v>251</v>
      </c>
      <c r="H17" s="39" t="s">
        <v>230</v>
      </c>
      <c r="I17" s="39" t="s">
        <v>231</v>
      </c>
      <c r="J17" s="50" t="s">
        <v>254</v>
      </c>
    </row>
    <row r="18" ht="20.25" customHeight="1" spans="1:10">
      <c r="A18" s="23"/>
      <c r="B18" s="23"/>
      <c r="C18" s="23" t="s">
        <v>238</v>
      </c>
      <c r="D18" s="49" t="s">
        <v>255</v>
      </c>
      <c r="E18" s="50" t="s">
        <v>256</v>
      </c>
      <c r="F18" s="39" t="s">
        <v>228</v>
      </c>
      <c r="G18" s="24" t="s">
        <v>251</v>
      </c>
      <c r="H18" s="39" t="s">
        <v>230</v>
      </c>
      <c r="I18" s="39" t="s">
        <v>231</v>
      </c>
      <c r="J18" s="50" t="s">
        <v>257</v>
      </c>
    </row>
    <row r="19" ht="20.25" customHeight="1" spans="1:10">
      <c r="A19" s="23"/>
      <c r="B19" s="23"/>
      <c r="C19" s="23" t="s">
        <v>241</v>
      </c>
      <c r="D19" s="49" t="s">
        <v>242</v>
      </c>
      <c r="E19" s="50" t="s">
        <v>258</v>
      </c>
      <c r="F19" s="39" t="s">
        <v>228</v>
      </c>
      <c r="G19" s="24" t="s">
        <v>229</v>
      </c>
      <c r="H19" s="39" t="s">
        <v>230</v>
      </c>
      <c r="I19" s="39" t="s">
        <v>231</v>
      </c>
      <c r="J19" s="50" t="s">
        <v>259</v>
      </c>
    </row>
    <row r="20" ht="28" customHeight="1" spans="1:10">
      <c r="A20" s="48" t="s">
        <v>202</v>
      </c>
      <c r="B20" s="23" t="s">
        <v>260</v>
      </c>
      <c r="C20" s="23"/>
      <c r="D20" s="23"/>
      <c r="E20" s="23"/>
      <c r="F20" s="23"/>
      <c r="G20" s="23"/>
      <c r="H20" s="23"/>
      <c r="I20" s="23"/>
      <c r="J20" s="23"/>
    </row>
    <row r="21" ht="20.25" customHeight="1" spans="1:10">
      <c r="A21" s="23"/>
      <c r="B21" s="23"/>
      <c r="C21" s="23" t="s">
        <v>218</v>
      </c>
      <c r="D21" s="49" t="s">
        <v>219</v>
      </c>
      <c r="E21" s="50" t="s">
        <v>261</v>
      </c>
      <c r="F21" s="39" t="s">
        <v>221</v>
      </c>
      <c r="G21" s="24" t="s">
        <v>262</v>
      </c>
      <c r="H21" s="39" t="s">
        <v>236</v>
      </c>
      <c r="I21" s="39" t="s">
        <v>224</v>
      </c>
      <c r="J21" s="50" t="s">
        <v>263</v>
      </c>
    </row>
    <row r="22" ht="20.25" customHeight="1" spans="1:10">
      <c r="A22" s="23"/>
      <c r="B22" s="23"/>
      <c r="C22" s="23" t="s">
        <v>218</v>
      </c>
      <c r="D22" s="49" t="s">
        <v>226</v>
      </c>
      <c r="E22" s="50" t="s">
        <v>264</v>
      </c>
      <c r="F22" s="39" t="s">
        <v>228</v>
      </c>
      <c r="G22" s="24" t="s">
        <v>229</v>
      </c>
      <c r="H22" s="39" t="s">
        <v>230</v>
      </c>
      <c r="I22" s="39" t="s">
        <v>231</v>
      </c>
      <c r="J22" s="50" t="s">
        <v>265</v>
      </c>
    </row>
    <row r="23" ht="20.25" customHeight="1" spans="1:10">
      <c r="A23" s="23"/>
      <c r="B23" s="23"/>
      <c r="C23" s="23" t="s">
        <v>218</v>
      </c>
      <c r="D23" s="49" t="s">
        <v>233</v>
      </c>
      <c r="E23" s="50" t="s">
        <v>253</v>
      </c>
      <c r="F23" s="39" t="s">
        <v>228</v>
      </c>
      <c r="G23" s="24" t="s">
        <v>229</v>
      </c>
      <c r="H23" s="39" t="s">
        <v>230</v>
      </c>
      <c r="I23" s="39" t="s">
        <v>231</v>
      </c>
      <c r="J23" s="50" t="s">
        <v>266</v>
      </c>
    </row>
    <row r="24" ht="20.25" customHeight="1" spans="1:10">
      <c r="A24" s="23"/>
      <c r="B24" s="23"/>
      <c r="C24" s="23" t="s">
        <v>238</v>
      </c>
      <c r="D24" s="49" t="s">
        <v>267</v>
      </c>
      <c r="E24" s="50" t="s">
        <v>268</v>
      </c>
      <c r="F24" s="39" t="s">
        <v>228</v>
      </c>
      <c r="G24" s="24" t="s">
        <v>229</v>
      </c>
      <c r="H24" s="39" t="s">
        <v>230</v>
      </c>
      <c r="I24" s="39" t="s">
        <v>231</v>
      </c>
      <c r="J24" s="50" t="s">
        <v>269</v>
      </c>
    </row>
    <row r="25" ht="20.25" customHeight="1" spans="1:10">
      <c r="A25" s="23"/>
      <c r="B25" s="23"/>
      <c r="C25" s="23" t="s">
        <v>238</v>
      </c>
      <c r="D25" s="49" t="s">
        <v>267</v>
      </c>
      <c r="E25" s="50" t="s">
        <v>270</v>
      </c>
      <c r="F25" s="39" t="s">
        <v>228</v>
      </c>
      <c r="G25" s="24" t="s">
        <v>229</v>
      </c>
      <c r="H25" s="39" t="s">
        <v>230</v>
      </c>
      <c r="I25" s="39" t="s">
        <v>231</v>
      </c>
      <c r="J25" s="50" t="s">
        <v>271</v>
      </c>
    </row>
    <row r="26" ht="20.25" customHeight="1" spans="1:10">
      <c r="A26" s="23"/>
      <c r="B26" s="23"/>
      <c r="C26" s="23" t="s">
        <v>241</v>
      </c>
      <c r="D26" s="49" t="s">
        <v>242</v>
      </c>
      <c r="E26" s="50" t="s">
        <v>270</v>
      </c>
      <c r="F26" s="39" t="s">
        <v>228</v>
      </c>
      <c r="G26" s="24" t="s">
        <v>229</v>
      </c>
      <c r="H26" s="39" t="s">
        <v>230</v>
      </c>
      <c r="I26" s="39" t="s">
        <v>231</v>
      </c>
      <c r="J26" s="50" t="s">
        <v>272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郑春华</cp:lastModifiedBy>
  <dcterms:created xsi:type="dcterms:W3CDTF">2025-02-12T00:57:53Z</dcterms:created>
  <dcterms:modified xsi:type="dcterms:W3CDTF">2025-02-12T02:43:45Z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00A6A1FD9A5A4720A91B79BFAD602250_12</vt:lpwstr>
  </property>
  <property fmtid="{D5CDD505-2E9C-101B-9397-08002B2CF9AE}" pid="3" name="KSOProductBuildVer">
    <vt:lpwstr>2052-12.1.0.19302</vt:lpwstr>
  </property>
</Properties>
</file>