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<sst xmlns="http://schemas.openxmlformats.org/spreadsheetml/2006/main" count="1208" uniqueCount="451">
  <si>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</si>
  <si>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</si>
  <si>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</si>
  <si>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</si>
  <si>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</si>
  <si>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</si>
  <si>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</si>
  <si>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</si>
  <si>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</si>
  <si>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</si>
  <si>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</si>
  <si>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</si>
  <si>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</si>
  <si>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</si>
  <si>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</si>
  <si>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</si>
  <si>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</si>
  <si>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</si>
  <si>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</si>
  <si>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</si>
  <si>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</si>
  <si>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</si>
  <si>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</si>
  <si>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</si>
  <si>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</si>
  <si>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</si>
  <si>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</si>
  <si>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</si>
  <si>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</si>
  <si>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</si>
  <si>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</si>
  <si>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</si>
  <si>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</si>
  <si>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</si>
  <si>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</si>
  <si>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</si>
  <si>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</si>
  <si>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</si>
  <si>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</si>
  <si>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</si>
  <si>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</si>
  <si>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</si>
  <si>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</si>
  <si>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</si>
  <si>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</si>
  <si>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</si>
  <si>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</si>
  <si>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</si>
  <si>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</si>
  <si>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</si>
  <si>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</si>
  <si>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</si>
  <si>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</si>
  <si>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</si>
  <si>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</si>
  <si>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129001</t>
  </si>
  <si>
    <t>元江哈尼族彝族傣族自治县文化和旅游局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</si>
  <si>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</si>
  <si>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</si>
  <si>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</si>
  <si>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</si>
  <si>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</si>
  <si>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</si>
  <si>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</si>
  <si>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</si>
  <si>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</si>
  <si>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</si>
  <si>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</si>
  <si>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</si>
  <si>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</si>
  <si>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</si>
  <si>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</si>
  <si>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</si>
  <si>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</si>
  <si>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</si>
  <si>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2070101</t>
  </si>
  <si>
    <t>行政运行</t>
  </si>
  <si>
    <t>2070111</t>
  </si>
  <si>
    <t>文化创作与保护</t>
  </si>
  <si>
    <t>2070199</t>
  </si>
  <si>
    <t>其他文化和旅游支出</t>
  </si>
  <si>
    <t>20702</t>
  </si>
  <si>
    <t>文物</t>
  </si>
  <si>
    <t>2070204</t>
  </si>
  <si>
    <t>文物保护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</si>
  <si>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</si>
  <si>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</si>
  <si>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</si>
  <si>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</si>
  <si>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</si>
  <si>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</si>
  <si>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</si>
  <si>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</si>
  <si>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</si>
  <si>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</si>
  <si>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</si>
  <si>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</si>
  <si>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</si>
  <si>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</si>
  <si>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</si>
  <si>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</si>
  <si>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</si>
  <si>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</si>
  <si>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</si>
  <si>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</si>
  <si>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</si>
  <si>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</si>
  <si>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</si>
  <si>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</si>
  <si>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</si>
  <si>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</si>
  <si>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</si>
  <si>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</si>
  <si>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</si>
  <si>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</si>
  <si>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</si>
  <si>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</si>
  <si>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</si>
  <si>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</si>
  <si>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</si>
  <si>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</si>
  <si>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</si>
  <si>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</si>
  <si>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</si>
  <si>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</si>
  <si>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</si>
  <si>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</si>
  <si>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</si>
  <si>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</si>
  <si>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</si>
  <si>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</si>
  <si>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</si>
  <si>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</si>
  <si>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</si>
  <si>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</si>
  <si>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</si>
  <si>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</si>
  <si>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</si>
  <si>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</si>
  <si>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</si>
  <si>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</si>
  <si>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</si>
  <si>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</si>
  <si>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</si>
  <si>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</si>
  <si>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</si>
  <si>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</si>
  <si>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</si>
  <si>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</si>
  <si>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</si>
  <si>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</si>
  <si>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</si>
  <si>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</si>
  <si>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</si>
  <si>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</si>
  <si>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</si>
  <si>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</si>
  <si>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</si>
  <si>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</si>
  <si>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530428210000000017306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</si>
  <si>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</si>
  <si>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</si>
  <si>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</si>
  <si>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</si>
  <si>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</si>
  <si>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</si>
  <si>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</si>
  <si>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530428210000000017307</t>
  </si>
  <si>
    <t>事业人员支出工资</t>
  </si>
  <si>
    <t>30107</t>
  </si>
  <si>
    <t>绩效工资</t>
  </si>
  <si>
    <t>530428210000000017308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</si>
  <si>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</si>
  <si>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</si>
  <si>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</si>
  <si>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</si>
  <si>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</si>
  <si>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</si>
  <si>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</si>
  <si>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530428210000000017309</t>
  </si>
  <si>
    <t>30113</t>
  </si>
  <si>
    <t>530428210000000017312</t>
  </si>
  <si>
    <t>公车购置及运维费</t>
  </si>
  <si>
    <t>30231</t>
  </si>
  <si>
    <t>公务用车运行维护费</t>
  </si>
  <si>
    <t>530428210000000017313</t>
  </si>
  <si>
    <t>行政人员公务交通补贴</t>
  </si>
  <si>
    <t>30239</t>
  </si>
  <si>
    <t>其他交通费用</t>
  </si>
  <si>
    <t>530428210000000017314</t>
  </si>
  <si>
    <t>工会经费</t>
  </si>
  <si>
    <t>30228</t>
  </si>
  <si>
    <t>530428210000000017316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</si>
  <si>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</si>
  <si>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</si>
  <si>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</si>
  <si>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</si>
  <si>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</si>
  <si>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</si>
  <si>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</si>
  <si>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</si>
  <si>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</si>
  <si>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30299</t>
  </si>
  <si>
    <t>其他商品和服务支出</t>
  </si>
  <si>
    <t>530428221100000331251</t>
  </si>
  <si>
    <t>30217</t>
  </si>
  <si>
    <t>530428231100001452767</t>
  </si>
  <si>
    <t>奖励性绩效工资</t>
  </si>
  <si>
    <t>530428231100001452775</t>
  </si>
  <si>
    <t>离退休生活补助</t>
  </si>
  <si>
    <t>30305</t>
  </si>
  <si>
    <t>生活补助</t>
  </si>
  <si>
    <t>530428231100001452776</t>
  </si>
  <si>
    <t>综合效能考核奖</t>
  </si>
  <si>
    <t>530428231100001452777</t>
  </si>
  <si>
    <t>福利费</t>
  </si>
  <si>
    <t>30229</t>
  </si>
  <si>
    <t>530428241100002089299</t>
  </si>
  <si>
    <t>编外人员经费</t>
  </si>
  <si>
    <t>30199</t>
  </si>
  <si>
    <t>其他工资福利支出</t>
  </si>
  <si>
    <t>530428241100002093658</t>
  </si>
  <si>
    <t>职业年金记实经费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</si>
  <si>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</si>
  <si>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</si>
  <si>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</si>
  <si>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</si>
  <si>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</si>
  <si>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</si>
  <si>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</si>
  <si>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</si>
  <si>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</si>
  <si>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非物质文化遗产保护（国家级）经费</t>
  </si>
  <si>
    <t>312 民生类</t>
  </si>
  <si>
    <t>530428251100003807159</t>
  </si>
  <si>
    <t>30227</t>
  </si>
  <si>
    <t>委托业务费</t>
  </si>
  <si>
    <t>非物质文化遗产保护（省级）经费</t>
  </si>
  <si>
    <t>530428251100003816884</t>
  </si>
  <si>
    <t>机关事业单位职工及军人抚恤补助经费</t>
  </si>
  <si>
    <t>530428251100003570759</t>
  </si>
  <si>
    <t>30304</t>
  </si>
  <si>
    <t>抚恤金</t>
  </si>
  <si>
    <t>机关事业单位职工遗属生活补助经费</t>
  </si>
  <si>
    <t>530428241100002073451</t>
  </si>
  <si>
    <t>文物保护专项经费</t>
  </si>
  <si>
    <t>313 事业发展类</t>
  </si>
  <si>
    <t>530428221100000416570</t>
  </si>
  <si>
    <t>文物普查工作经费</t>
  </si>
  <si>
    <t>530428251100003813853</t>
  </si>
  <si>
    <t>重点节庆活动经费</t>
  </si>
  <si>
    <t>530428221100000418894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</si>
  <si>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</si>
  <si>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</si>
  <si>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</si>
  <si>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</si>
  <si>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</si>
  <si>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</si>
  <si>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</si>
  <si>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</si>
  <si>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</si>
  <si>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</si>
  <si>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</si>
  <si>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</si>
  <si>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为加强我省非物质文化遗产保护工作，促进省级非遗代表性传承人带徒授艺传习活动的开展，传承弘扬民族优秀传统文化，从 2008 年起省财政给予省级传承人每人每年 3000 元传习活动补助，2013 年起增加到每人每年 5000元补助，2018 年起提高到每人每年 8000 元补助，进一步激发了传承人带徒传艺的积极性，对非遗的保护传承起到了积极作用</t>
  </si>
  <si>
    <t>产出指标</t>
  </si>
  <si>
    <t>数量指标</t>
  </si>
  <si>
    <t>补助传承人数量</t>
  </si>
  <si>
    <t>=</t>
  </si>
  <si>
    <t>人</t>
  </si>
  <si>
    <t>定量指标</t>
  </si>
  <si>
    <t>反映补助传承人数量</t>
  </si>
  <si>
    <t>时效指标</t>
  </si>
  <si>
    <t>传承人补助下达及时率</t>
  </si>
  <si>
    <t>&gt;=</t>
  </si>
  <si>
    <t>80</t>
  </si>
  <si>
    <t>%</t>
  </si>
  <si>
    <t>反映传承人补助下达及时率</t>
  </si>
  <si>
    <t>效益指标</t>
  </si>
  <si>
    <t>可持续影响</t>
  </si>
  <si>
    <t>提升非遗社会关注度</t>
  </si>
  <si>
    <t>稳步上升</t>
  </si>
  <si>
    <t>是/否</t>
  </si>
  <si>
    <t>定性指标</t>
  </si>
  <si>
    <t>反映提升非遗社会关注度</t>
  </si>
  <si>
    <t>传承活动可持续影响</t>
  </si>
  <si>
    <t>1.00</t>
  </si>
  <si>
    <t>年</t>
  </si>
  <si>
    <t>反映传承活动可持续影响</t>
  </si>
  <si>
    <t>满意度指标</t>
  </si>
  <si>
    <t>服务对象满意度</t>
  </si>
  <si>
    <t>传承人满意度</t>
  </si>
  <si>
    <t>50</t>
  </si>
  <si>
    <t>反映传承人满意度</t>
  </si>
  <si>
    <t>机关事业单位职工遗属生活补助18000/年</t>
  </si>
  <si>
    <t>获补对象数</t>
  </si>
  <si>
    <t>人(人次、家)</t>
  </si>
  <si>
    <t>反映获补助人员、企业的数量情况，也适用补贴、资助等形式的补助。</t>
  </si>
  <si>
    <t>质量指标</t>
  </si>
  <si>
    <t>兑现准确率</t>
  </si>
  <si>
    <t>100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</si>
  <si>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</si>
  <si>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</si>
  <si>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</si>
  <si>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社会效益</t>
  </si>
  <si>
    <t>政策知晓率</t>
  </si>
  <si>
    <t>90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</si>
  <si>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</si>
  <si>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</si>
  <si>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</si>
  <si>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2025年金芒果文化旅游节通过精心组织策划，创新活动方式，以“金色芒果、热情元江”为主题，产业发展类、特产展销类、文艺展演类、游客体验类、乡村休闲类五大板块，共计10余项活动。2025年芒果节期间预计接待游客29.88万人次，实现社会旅游收入1.81亿元。</t>
  </si>
  <si>
    <t>各类活动数量</t>
  </si>
  <si>
    <t>项</t>
  </si>
  <si>
    <t>反映2025年金芒果文化旅游节各项活动数量情况。</t>
  </si>
  <si>
    <t>经济效益</t>
  </si>
  <si>
    <t>旅游收入</t>
  </si>
  <si>
    <t>1.81</t>
  </si>
  <si>
    <t>亿元</t>
  </si>
  <si>
    <t>反映2025年金芒果文化旅游节各项活游收入情况。</t>
  </si>
  <si>
    <t>提升元江服务水平，促进和带动与其他行业的融合发展、拉动消费，增加相关行业从业者收入</t>
  </si>
  <si>
    <t>500</t>
  </si>
  <si>
    <t>人次</t>
  </si>
  <si>
    <t>反映2025年金芒果文化旅游节各项活业情况。</t>
  </si>
  <si>
    <t>旅游接待人数同比增长</t>
  </si>
  <si>
    <t>反映2025年金芒果文化旅游节各项活</t>
  </si>
  <si>
    <t>游客满意度</t>
  </si>
  <si>
    <t>反映2025年金芒果文化旅游节各项活意度情况。</t>
  </si>
  <si>
    <t>完成全县23处文物保护单位安全大检查，出台安全检查报告。对急需修缮的文物点进行评估报告，请示报送修缮请示等工作。本项目2023年度预算资金5万元。其中:本级财政5万元。其中：对县级对妙莲寺局部修缮2万元；完善文物保护单位消防“一项一策”工作、6处文物建筑类保护单位（李和才故居、妙莲寺大殿等）的消防安防设施补充，预计经费1万元。保护县级23处文物保护单位文物保护工作经费2万元。以上共计3万元。</t>
  </si>
  <si>
    <t>检查单位数量</t>
  </si>
  <si>
    <t>23</t>
  </si>
  <si>
    <t>个</t>
  </si>
  <si>
    <t>检查23处县级以上文物保护单位</t>
  </si>
  <si>
    <t>修缮文物建筑</t>
  </si>
  <si>
    <t>座（处）</t>
  </si>
  <si>
    <t>完成妙莲寺大殿、中共元江县委会旧址修缮</t>
  </si>
  <si>
    <t>检查合格率</t>
  </si>
  <si>
    <t>完成23处县级文物保护单位检查</t>
  </si>
  <si>
    <t>检查（核查）任务及时完成率</t>
  </si>
  <si>
    <t>按要求时间完成检查任务</t>
  </si>
  <si>
    <t>文物保护工作得到明显提升。</t>
  </si>
  <si>
    <t>60</t>
  </si>
  <si>
    <t>文物保护工作成效提高</t>
  </si>
  <si>
    <t>全县群众对文物保护工作的满意度</t>
  </si>
  <si>
    <t>人民群众对文物保护工作满意度</t>
  </si>
  <si>
    <t>做好本部门人员、公用经费保障，按规定落实干部职工各项待遇，支持部门正常履职。</t>
  </si>
  <si>
    <t>工资福利发放行政人数</t>
  </si>
  <si>
    <t xml:space="preserve">反映部门（单位）实际发放工资人员数量。工资福利包括：行政人员工资、社会保险、住房公积金、职业年金等。
</t>
  </si>
  <si>
    <t>工资福利发放事业人数</t>
  </si>
  <si>
    <t xml:space="preserve">反映部门（单位）实际发放事业编制人员数量。工资福利包括：事业人员工资、社会保险、住房公积金、职业年金等。
</t>
  </si>
  <si>
    <t>供养离（退）休人员数</t>
  </si>
  <si>
    <t xml:space="preserve">反映财政供养部门（单位）离（退）休人员数量。
</t>
  </si>
  <si>
    <t>部门运转</t>
  </si>
  <si>
    <t>正常运转</t>
  </si>
  <si>
    <t xml:space="preserve">反映部门（单位）运转情况。
</t>
  </si>
  <si>
    <t>单位人员满意度</t>
  </si>
  <si>
    <t xml:space="preserve">反映部门（单位）人员对工资福利发放的满意程度。
</t>
  </si>
  <si>
    <t>社会公众满意度</t>
  </si>
  <si>
    <t xml:space="preserve">反映社会公众对部门（单位）履职情况的满意程度。
</t>
  </si>
  <si>
    <t>建立全县不可移动文物资源目录，建立全县不可移动文物资源数据库，建立文物资源资产动态管理机制。完善不可移动文物保护管理机制，构建全面普查、专项调查、空间管控、动态监测相结合的文物资源管理体系。培养锻炼专业人员，建强文物保护队伍，增强全社会文物保护意识。</t>
  </si>
  <si>
    <t>复普不可移动文物数量</t>
  </si>
  <si>
    <t>64</t>
  </si>
  <si>
    <t>处</t>
  </si>
  <si>
    <t>反映文物普查复普不可移动文物数量</t>
  </si>
  <si>
    <t>文物普查工作覆盖区域（乡镇、街道）数</t>
  </si>
  <si>
    <t>反映文物普查工作覆盖区域（乡镇、街道）数</t>
  </si>
  <si>
    <t>文物四有工作完成率</t>
  </si>
  <si>
    <t>反映文物四普工作完成率</t>
  </si>
  <si>
    <t>文物保护知识认知度</t>
  </si>
  <si>
    <t>反映文物保护知识认知度</t>
  </si>
  <si>
    <t>公众对文物保护满意度</t>
  </si>
  <si>
    <t>85</t>
  </si>
  <si>
    <t>反映公众对文物保护满意度</t>
  </si>
  <si>
    <t xml:space="preserve">为加强我县非物质文化遗产保护工作，促进各级非遗代表性传承人带徒授艺传习活动的开展，传承弘扬民族优秀传统文化，国家级1人，每年20000元补助。进一步激发了传承人带徒传艺的积极性，对非遗的保护传承起到了积极作用。						
</t>
  </si>
  <si>
    <t>获补助人数</t>
  </si>
  <si>
    <t>反映传承人补助人数</t>
  </si>
  <si>
    <t>获补对象准确率</t>
  </si>
  <si>
    <t>反映获补助对象认定的准确性情况。</t>
  </si>
  <si>
    <t>&lt;=</t>
  </si>
  <si>
    <t>月</t>
  </si>
  <si>
    <t>反映发放单位及时发放补助资金的情况。发放及时率=在时限内发放资金/应发放资金*100%</t>
  </si>
  <si>
    <t>开展非遗传承活动</t>
  </si>
  <si>
    <t>次</t>
  </si>
  <si>
    <t xml:space="preserve">反映补助促进受助对象生产生活能力提高的情况。
</t>
  </si>
  <si>
    <t xml:space="preserve">反映获补助受益对象的满意程度。
</t>
  </si>
  <si>
    <t>预算06表</t>
  </si>
  <si>
    <t>2025年部门政府性基金预算支出预算表</t>
  </si>
  <si>
    <t>政府性基金预算支出</t>
  </si>
  <si>
    <t>因我单位无政府性基金支出，故政府性基金预算支出表无数据。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</si>
  <si>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</si>
  <si>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</si>
  <si>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</si>
  <si>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</si>
  <si>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</si>
  <si>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</si>
  <si>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</si>
  <si>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</si>
  <si>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</si>
  <si>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</si>
  <si>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</si>
  <si>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</si>
  <si>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保险费</t>
  </si>
  <si>
    <t>批</t>
  </si>
  <si>
    <t>维修费</t>
  </si>
  <si>
    <t>油费</t>
  </si>
  <si>
    <t>办公设备</t>
  </si>
  <si>
    <t>办公用品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</si>
  <si>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</si>
  <si>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</si>
  <si>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</si>
  <si>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</si>
  <si>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</si>
  <si>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因我单位无政府购买服务，故政府购买服务预算表无数据。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</si>
  <si>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</si>
  <si>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</si>
  <si>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</si>
  <si>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</si>
  <si>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</si>
  <si>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</si>
  <si>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</si>
  <si>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</si>
  <si>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</si>
  <si>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</si>
  <si>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</si>
  <si>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</si>
  <si>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</si>
  <si>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</si>
  <si>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</si>
  <si>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</si>
  <si>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</si>
  <si>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</si>
  <si>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因我单位无对下转移支付预算，故对下转移支付预算表无数据。</t>
  </si>
  <si>
    <t>预算09-2表</t>
  </si>
  <si>
    <t>2025年对下转移支付绩效目标表</t>
  </si>
  <si>
    <t>因我单位无对下转移支付，故对下转移支付绩效目标表无数据。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</si>
  <si>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</si>
  <si>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</si>
  <si>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</si>
  <si>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</si>
  <si>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</si>
  <si>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</si>
  <si>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</si>
  <si>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</si>
  <si>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因我单位无新增资产配置，故新增资产配置表无数据。</t>
  </si>
  <si>
    <t>预算11表</t>
  </si>
  <si>
    <t>2025年上级补助项目支出预算表</t>
  </si>
  <si>
    <t>上级补助</t>
  </si>
  <si>
    <t>因我单位无上级补助项目，故上级补助项目支出预算表无数据。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</si>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</sst>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5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tabSelected="1" workbookViewId="0">
      <selection activeCell="B5" sqref="B5:B6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"单位名称："&amp;"元江哈尼族彝族傣族自治县文化和旅游局"</f>
        <v>单位名称：元江哈尼族彝族傣族自治县文化和旅游局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3709380.86</v>
      </c>
      <c r="C7" s="14" t="str">
        <f>"一"&amp;"、"&amp;"文化旅游体育与传媒支出"</f>
        <v>一、文化旅游体育与传媒支出</v>
      </c>
      <c r="D7" s="16">
        <v>2598260.26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788094.19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127690.41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195336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3" t="s">
        <v>16</v>
      </c>
      <c r="B15" s="16"/>
      <c r="C15" s="66"/>
      <c r="D15" s="16"/>
    </row>
    <row r="16" ht="22.5" customHeight="1" spans="1:4">
      <c r="A16" s="63" t="s">
        <v>17</v>
      </c>
      <c r="B16" s="16"/>
      <c r="C16" s="66"/>
      <c r="D16" s="16"/>
    </row>
    <row r="17" ht="22.5" customHeight="1" spans="1:4">
      <c r="A17" s="63"/>
      <c r="B17" s="16"/>
      <c r="C17" s="66"/>
      <c r="D17" s="16"/>
    </row>
    <row r="18" ht="22.5" customHeight="1" spans="1:4">
      <c r="A18" s="64" t="s">
        <v>18</v>
      </c>
      <c r="B18" s="65">
        <v>3709380.86</v>
      </c>
      <c r="C18" s="66" t="s">
        <v>19</v>
      </c>
      <c r="D18" s="65">
        <v>3709380.86</v>
      </c>
    </row>
    <row r="19" ht="22.5" customHeight="1" spans="1:4">
      <c r="A19" s="73" t="s">
        <v>20</v>
      </c>
      <c r="B19" s="16"/>
      <c r="C19" s="74" t="s">
        <v>21</v>
      </c>
      <c r="D19" s="45"/>
    </row>
    <row r="20" ht="22.5" customHeight="1" spans="1:4">
      <c r="A20" s="63" t="s">
        <v>22</v>
      </c>
      <c r="B20" s="65"/>
      <c r="C20" s="63" t="s">
        <v>22</v>
      </c>
      <c r="D20" s="65"/>
    </row>
    <row r="21" ht="22.5" customHeight="1" spans="1:4">
      <c r="A21" s="63" t="s">
        <v>23</v>
      </c>
      <c r="B21" s="65"/>
      <c r="C21" s="63" t="s">
        <v>24</v>
      </c>
      <c r="D21" s="65"/>
    </row>
    <row r="22" ht="22.5" customHeight="1" spans="1:4">
      <c r="A22" s="64" t="s">
        <v>25</v>
      </c>
      <c r="B22" s="65">
        <v>3709380.86</v>
      </c>
      <c r="C22" s="66" t="s">
        <v>26</v>
      </c>
      <c r="D22" s="65">
        <v>3709380.86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384</v>
      </c>
    </row>
    <row r="2" ht="37.5" customHeight="1" spans="1:6">
      <c r="A2" s="3" t="s">
        <v>385</v>
      </c>
      <c r="B2" s="3"/>
      <c r="C2" s="3"/>
      <c r="D2" s="3"/>
      <c r="E2" s="3"/>
      <c r="F2" s="3"/>
    </row>
    <row r="3" ht="18.75" customHeight="1" spans="1:6">
      <c r="A3" s="41" t="str">
        <f>"单位名称："&amp;"元江哈尼族彝族傣族自治县文化和旅游局"</f>
        <v>单位名称：元江哈尼族彝族傣族自治县文化和旅游局</v>
      </c>
      <c r="B3" s="41"/>
      <c r="C3" s="41"/>
      <c r="D3" s="42"/>
      <c r="E3" s="42"/>
      <c r="F3" s="43" t="s">
        <v>29</v>
      </c>
    </row>
    <row r="4" ht="18.75" customHeight="1" spans="1:6">
      <c r="A4" s="12" t="s">
        <v>143</v>
      </c>
      <c r="B4" s="12" t="s">
        <v>59</v>
      </c>
      <c r="C4" s="12" t="s">
        <v>60</v>
      </c>
      <c r="D4" s="28" t="s">
        <v>386</v>
      </c>
      <c r="E4" s="28"/>
      <c r="F4" s="28"/>
    </row>
    <row r="5" ht="18.75" customHeight="1" spans="1:6">
      <c r="A5" s="12" t="s">
        <v>59</v>
      </c>
      <c r="B5" s="12" t="s">
        <v>59</v>
      </c>
      <c r="C5" s="12" t="s">
        <v>60</v>
      </c>
      <c r="D5" s="28" t="s">
        <v>34</v>
      </c>
      <c r="E5" s="28" t="s">
        <v>63</v>
      </c>
      <c r="F5" s="28" t="s">
        <v>64</v>
      </c>
    </row>
    <row r="6" ht="18.75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4" t="s">
        <v>115</v>
      </c>
      <c r="B8" s="44"/>
      <c r="C8" s="44"/>
      <c r="D8" s="45"/>
      <c r="E8" s="45"/>
      <c r="F8" s="45"/>
    </row>
    <row r="9" customHeight="1" spans="1:1">
      <c r="A9" t="s">
        <v>387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388</v>
      </c>
    </row>
    <row r="2" ht="45" customHeight="1" spans="1:17">
      <c r="A2" s="29" t="s">
        <v>389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"单位名称："&amp;"元江哈尼族彝族傣族自治县文化和旅游局"</f>
        <v>单位名称：元江哈尼族彝族傣族自治县文化和旅游局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390</v>
      </c>
      <c r="B4" s="21" t="s">
        <v>391</v>
      </c>
      <c r="C4" s="21" t="s">
        <v>392</v>
      </c>
      <c r="D4" s="21" t="s">
        <v>393</v>
      </c>
      <c r="E4" s="21" t="s">
        <v>394</v>
      </c>
      <c r="F4" s="21" t="s">
        <v>395</v>
      </c>
      <c r="G4" s="21" t="s">
        <v>150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396</v>
      </c>
      <c r="B5" s="21" t="s">
        <v>391</v>
      </c>
      <c r="C5" s="21" t="s">
        <v>392</v>
      </c>
      <c r="D5" s="21" t="s">
        <v>393</v>
      </c>
      <c r="E5" s="21" t="s">
        <v>394</v>
      </c>
      <c r="F5" s="21" t="s">
        <v>395</v>
      </c>
      <c r="G5" s="21" t="s">
        <v>32</v>
      </c>
      <c r="H5" s="21" t="s">
        <v>35</v>
      </c>
      <c r="I5" s="21" t="s">
        <v>397</v>
      </c>
      <c r="J5" s="21" t="s">
        <v>398</v>
      </c>
      <c r="K5" s="21" t="s">
        <v>38</v>
      </c>
      <c r="L5" s="21" t="s">
        <v>399</v>
      </c>
      <c r="M5" s="21" t="s">
        <v>62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39" t="s">
        <v>43</v>
      </c>
      <c r="P6" s="39" t="s">
        <v>44</v>
      </c>
      <c r="Q6" s="39" t="s">
        <v>45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 t="s">
        <v>182</v>
      </c>
      <c r="B8" s="22"/>
      <c r="C8" s="22"/>
      <c r="D8" s="36"/>
      <c r="E8" s="36"/>
      <c r="F8" s="36">
        <v>29000</v>
      </c>
      <c r="G8" s="36">
        <v>29000</v>
      </c>
      <c r="H8" s="36">
        <v>29000</v>
      </c>
      <c r="I8" s="36"/>
      <c r="J8" s="32"/>
      <c r="K8" s="32"/>
      <c r="L8" s="36"/>
      <c r="M8" s="36"/>
      <c r="N8" s="36"/>
      <c r="O8" s="36"/>
      <c r="P8" s="36"/>
      <c r="Q8" s="36"/>
    </row>
    <row r="9" ht="20.25" customHeight="1" spans="1:17">
      <c r="A9" s="22"/>
      <c r="B9" s="22" t="s">
        <v>400</v>
      </c>
      <c r="C9" s="22" t="str">
        <f>"C18040000"&amp;"  "&amp;"保险服务"</f>
        <v>C18040000  保险服务</v>
      </c>
      <c r="D9" s="37" t="s">
        <v>401</v>
      </c>
      <c r="E9" s="23">
        <v>1</v>
      </c>
      <c r="F9" s="36">
        <v>3000</v>
      </c>
      <c r="G9" s="36">
        <v>3000</v>
      </c>
      <c r="H9" s="32">
        <v>3000</v>
      </c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2"/>
      <c r="B10" s="22" t="s">
        <v>402</v>
      </c>
      <c r="C10" s="22" t="str">
        <f>"C23120000"&amp;"  "&amp;"维修和保养服务"</f>
        <v>C23120000  维修和保养服务</v>
      </c>
      <c r="D10" s="37" t="s">
        <v>401</v>
      </c>
      <c r="E10" s="23">
        <v>1</v>
      </c>
      <c r="F10" s="36">
        <v>16000</v>
      </c>
      <c r="G10" s="36">
        <v>16000</v>
      </c>
      <c r="H10" s="32">
        <v>16000</v>
      </c>
      <c r="I10" s="32"/>
      <c r="J10" s="32"/>
      <c r="K10" s="32"/>
      <c r="L10" s="36"/>
      <c r="M10" s="36"/>
      <c r="N10" s="36"/>
      <c r="O10" s="36"/>
      <c r="P10" s="36"/>
      <c r="Q10" s="36"/>
    </row>
    <row r="11" ht="20.25" customHeight="1" spans="1:17">
      <c r="A11" s="22"/>
      <c r="B11" s="22" t="s">
        <v>403</v>
      </c>
      <c r="C11" s="22" t="str">
        <f>"A07070100"&amp;"  "&amp;"石油制品"</f>
        <v>A07070100  石油制品</v>
      </c>
      <c r="D11" s="37" t="s">
        <v>401</v>
      </c>
      <c r="E11" s="23">
        <v>1</v>
      </c>
      <c r="F11" s="36">
        <v>10000</v>
      </c>
      <c r="G11" s="36">
        <v>10000</v>
      </c>
      <c r="H11" s="32">
        <v>10000</v>
      </c>
      <c r="I11" s="32"/>
      <c r="J11" s="32"/>
      <c r="K11" s="32"/>
      <c r="L11" s="36"/>
      <c r="M11" s="36"/>
      <c r="N11" s="36"/>
      <c r="O11" s="36"/>
      <c r="P11" s="36"/>
      <c r="Q11" s="36"/>
    </row>
    <row r="12" ht="20.25" customHeight="1" spans="1:17">
      <c r="A12" s="35" t="s">
        <v>193</v>
      </c>
      <c r="B12" s="22"/>
      <c r="C12" s="22"/>
      <c r="D12" s="22"/>
      <c r="E12" s="22"/>
      <c r="F12" s="36">
        <v>20000</v>
      </c>
      <c r="G12" s="36">
        <v>20000</v>
      </c>
      <c r="H12" s="36">
        <v>20000</v>
      </c>
      <c r="I12" s="36"/>
      <c r="J12" s="32"/>
      <c r="K12" s="32"/>
      <c r="L12" s="36"/>
      <c r="M12" s="36"/>
      <c r="N12" s="36"/>
      <c r="O12" s="36"/>
      <c r="P12" s="36"/>
      <c r="Q12" s="36"/>
    </row>
    <row r="13" ht="20.25" customHeight="1" spans="1:17">
      <c r="A13" s="22"/>
      <c r="B13" s="22" t="s">
        <v>404</v>
      </c>
      <c r="C13" s="22" t="str">
        <f>"A02020000"&amp;"  "&amp;"办公设备"</f>
        <v>A02020000  办公设备</v>
      </c>
      <c r="D13" s="37" t="s">
        <v>401</v>
      </c>
      <c r="E13" s="23">
        <v>1</v>
      </c>
      <c r="F13" s="36">
        <v>15000</v>
      </c>
      <c r="G13" s="36">
        <v>15000</v>
      </c>
      <c r="H13" s="32">
        <v>15000</v>
      </c>
      <c r="I13" s="32"/>
      <c r="J13" s="32"/>
      <c r="K13" s="32"/>
      <c r="L13" s="36"/>
      <c r="M13" s="36"/>
      <c r="N13" s="36"/>
      <c r="O13" s="36"/>
      <c r="P13" s="36"/>
      <c r="Q13" s="36"/>
    </row>
    <row r="14" ht="20.25" customHeight="1" spans="1:17">
      <c r="A14" s="22"/>
      <c r="B14" s="22" t="s">
        <v>405</v>
      </c>
      <c r="C14" s="22" t="str">
        <f>"A05040000"&amp;"  "&amp;"办公用品"</f>
        <v>A05040000  办公用品</v>
      </c>
      <c r="D14" s="37" t="s">
        <v>401</v>
      </c>
      <c r="E14" s="23">
        <v>1</v>
      </c>
      <c r="F14" s="36">
        <v>5000</v>
      </c>
      <c r="G14" s="36">
        <v>5000</v>
      </c>
      <c r="H14" s="32">
        <v>5000</v>
      </c>
      <c r="I14" s="32"/>
      <c r="J14" s="32"/>
      <c r="K14" s="32"/>
      <c r="L14" s="36"/>
      <c r="M14" s="36"/>
      <c r="N14" s="36"/>
      <c r="O14" s="36"/>
      <c r="P14" s="36"/>
      <c r="Q14" s="36"/>
    </row>
    <row r="15" ht="20.25" customHeight="1" spans="1:17">
      <c r="A15" s="23" t="s">
        <v>32</v>
      </c>
      <c r="B15" s="23"/>
      <c r="C15" s="23"/>
      <c r="D15" s="37"/>
      <c r="E15" s="37"/>
      <c r="F15" s="36">
        <v>49000</v>
      </c>
      <c r="G15" s="36">
        <v>49000</v>
      </c>
      <c r="H15" s="36">
        <v>49000</v>
      </c>
      <c r="I15" s="36"/>
      <c r="J15" s="36"/>
      <c r="K15" s="36"/>
      <c r="L15" s="36"/>
      <c r="M15" s="36"/>
      <c r="N15" s="36"/>
      <c r="O15" s="36"/>
      <c r="P15" s="36"/>
      <c r="Q15" s="36"/>
    </row>
  </sheetData>
  <mergeCells count="17">
    <mergeCell ref="A1:M1"/>
    <mergeCell ref="A2:Q2"/>
    <mergeCell ref="A3:M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406</v>
      </c>
    </row>
    <row r="2" ht="45" customHeight="1" spans="1:14">
      <c r="A2" s="29" t="s">
        <v>407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8" t="str">
        <f>"单位名称："&amp;"元江哈尼族彝族傣族自治县文化和旅游局"</f>
        <v>单位名称：元江哈尼族彝族傣族自治县文化和旅游局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0" t="s">
        <v>390</v>
      </c>
      <c r="B4" s="30" t="s">
        <v>408</v>
      </c>
      <c r="C4" s="30" t="s">
        <v>409</v>
      </c>
      <c r="D4" s="30" t="s">
        <v>150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396</v>
      </c>
      <c r="B5" s="30"/>
      <c r="C5" s="30" t="s">
        <v>410</v>
      </c>
      <c r="D5" s="30" t="s">
        <v>32</v>
      </c>
      <c r="E5" s="30" t="s">
        <v>35</v>
      </c>
      <c r="F5" s="30" t="s">
        <v>397</v>
      </c>
      <c r="G5" s="30" t="s">
        <v>398</v>
      </c>
      <c r="H5" s="30" t="s">
        <v>38</v>
      </c>
      <c r="I5" s="30" t="s">
        <v>399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34</v>
      </c>
      <c r="F6" s="30"/>
      <c r="G6" s="30"/>
      <c r="H6" s="30"/>
      <c r="I6" s="30" t="s">
        <v>34</v>
      </c>
      <c r="J6" s="30" t="s">
        <v>41</v>
      </c>
      <c r="K6" s="30" t="s">
        <v>42</v>
      </c>
      <c r="L6" s="33" t="s">
        <v>43</v>
      </c>
      <c r="M6" s="33" t="s">
        <v>44</v>
      </c>
      <c r="N6" s="33" t="s">
        <v>45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2"/>
      <c r="B8" s="22"/>
      <c r="C8" s="2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3" t="s">
        <v>32</v>
      </c>
      <c r="B10" s="23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customHeight="1" spans="1:1">
      <c r="A11" t="s">
        <v>411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412</v>
      </c>
    </row>
    <row r="2" ht="45.15" customHeight="1" spans="1:14">
      <c r="A2" s="24" t="s">
        <v>413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tr">
        <f>"单位名称："&amp;"元江哈尼族彝族傣族自治县文化和旅游局"</f>
        <v>单位名称：元江哈尼族彝族傣族自治县文化和旅游局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29</v>
      </c>
    </row>
    <row r="4" ht="22.5" customHeight="1" spans="1:14">
      <c r="A4" s="27" t="s">
        <v>414</v>
      </c>
      <c r="B4" s="27" t="s">
        <v>150</v>
      </c>
      <c r="C4" s="27"/>
      <c r="D4" s="27"/>
      <c r="E4" s="27" t="s">
        <v>415</v>
      </c>
      <c r="F4" s="27"/>
      <c r="G4" s="27"/>
      <c r="H4" s="27"/>
      <c r="I4" s="27"/>
      <c r="J4" s="27"/>
      <c r="K4" s="27"/>
      <c r="L4" s="27"/>
      <c r="M4" s="27"/>
      <c r="N4" s="27"/>
    </row>
    <row r="5" ht="22.5" customHeight="1" spans="1:14">
      <c r="A5" s="27"/>
      <c r="B5" s="27" t="s">
        <v>32</v>
      </c>
      <c r="C5" s="27" t="s">
        <v>35</v>
      </c>
      <c r="D5" s="27" t="s">
        <v>397</v>
      </c>
      <c r="E5" s="28" t="s">
        <v>416</v>
      </c>
      <c r="F5" s="28" t="s">
        <v>417</v>
      </c>
      <c r="G5" s="28" t="s">
        <v>418</v>
      </c>
      <c r="H5" s="28" t="s">
        <v>419</v>
      </c>
      <c r="I5" s="28" t="s">
        <v>420</v>
      </c>
      <c r="J5" s="28" t="s">
        <v>421</v>
      </c>
      <c r="K5" s="28" t="s">
        <v>422</v>
      </c>
      <c r="L5" s="28" t="s">
        <v>423</v>
      </c>
      <c r="M5" s="28" t="s">
        <v>424</v>
      </c>
      <c r="N5" s="28" t="s">
        <v>425</v>
      </c>
    </row>
    <row r="6" ht="18.75" customHeight="1" spans="1:14">
      <c r="A6" s="27" t="s">
        <v>46</v>
      </c>
      <c r="B6" s="27" t="s">
        <v>47</v>
      </c>
      <c r="C6" s="27" t="s">
        <v>48</v>
      </c>
      <c r="D6" s="27" t="s">
        <v>49</v>
      </c>
      <c r="E6" s="27" t="s">
        <v>50</v>
      </c>
      <c r="F6" s="27" t="s">
        <v>51</v>
      </c>
      <c r="G6" s="27" t="s">
        <v>52</v>
      </c>
      <c r="H6" s="27" t="s">
        <v>53</v>
      </c>
      <c r="I6" s="27" t="s">
        <v>54</v>
      </c>
      <c r="J6" s="27" t="s">
        <v>70</v>
      </c>
      <c r="K6" s="27" t="s">
        <v>426</v>
      </c>
      <c r="L6" s="27" t="s">
        <v>427</v>
      </c>
      <c r="M6" s="27" t="s">
        <v>428</v>
      </c>
      <c r="N6" s="27" t="s">
        <v>429</v>
      </c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t="s">
        <v>430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431</v>
      </c>
    </row>
    <row r="2" ht="52.05" customHeight="1" spans="1:10">
      <c r="A2" s="24" t="s">
        <v>432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"单位名称："&amp;"元江哈尼族彝族傣族自治县文化和旅游局"</f>
        <v>单位名称：元江哈尼族彝族傣族自治县文化和旅游局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254</v>
      </c>
      <c r="B4" s="21" t="s">
        <v>255</v>
      </c>
      <c r="C4" s="21" t="s">
        <v>256</v>
      </c>
      <c r="D4" s="21" t="s">
        <v>257</v>
      </c>
      <c r="E4" s="21" t="s">
        <v>258</v>
      </c>
      <c r="F4" s="21" t="s">
        <v>259</v>
      </c>
      <c r="G4" s="21" t="s">
        <v>260</v>
      </c>
      <c r="H4" s="21" t="s">
        <v>261</v>
      </c>
      <c r="I4" s="21" t="s">
        <v>262</v>
      </c>
      <c r="J4" s="21" t="s">
        <v>263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70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433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434</v>
      </c>
    </row>
    <row r="2" ht="41.4" customHeight="1" spans="1:8">
      <c r="A2" s="20" t="s">
        <v>435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"单位名称："&amp;"元江哈尼族彝族傣族自治县文化和旅游局"</f>
        <v>单位名称：元江哈尼族彝族傣族自治县文化和旅游局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143</v>
      </c>
      <c r="B4" s="21" t="s">
        <v>436</v>
      </c>
      <c r="C4" s="21" t="s">
        <v>437</v>
      </c>
      <c r="D4" s="21" t="s">
        <v>438</v>
      </c>
      <c r="E4" s="21" t="s">
        <v>393</v>
      </c>
      <c r="F4" s="21" t="s">
        <v>439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394</v>
      </c>
      <c r="G5" s="21" t="s">
        <v>440</v>
      </c>
      <c r="H5" s="21" t="s">
        <v>441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442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443</v>
      </c>
    </row>
    <row r="2" ht="45" customHeight="1" spans="1:11">
      <c r="A2" s="3" t="s">
        <v>444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"单位名称："&amp;"元江哈尼族彝族傣族自治县文化和旅游局"</f>
        <v>单位名称：元江哈尼族彝族傣族自治县文化和旅游局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227</v>
      </c>
      <c r="B4" s="12" t="s">
        <v>145</v>
      </c>
      <c r="C4" s="12" t="s">
        <v>228</v>
      </c>
      <c r="D4" s="12" t="s">
        <v>146</v>
      </c>
      <c r="E4" s="12" t="s">
        <v>147</v>
      </c>
      <c r="F4" s="12" t="s">
        <v>229</v>
      </c>
      <c r="G4" s="12" t="s">
        <v>149</v>
      </c>
      <c r="H4" s="12" t="s">
        <v>32</v>
      </c>
      <c r="I4" s="12" t="s">
        <v>445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446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447</v>
      </c>
    </row>
    <row r="2" ht="45" customHeight="1" spans="1:7">
      <c r="A2" s="3" t="s">
        <v>448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"单位名称："&amp;"元江哈尼族彝族傣族自治县文化和旅游局"</f>
        <v>单位名称：元江哈尼族彝族傣族自治县文化和旅游局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228</v>
      </c>
      <c r="B4" s="6" t="s">
        <v>227</v>
      </c>
      <c r="C4" s="6" t="s">
        <v>145</v>
      </c>
      <c r="D4" s="6" t="s">
        <v>449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233</v>
      </c>
      <c r="C8" s="9" t="s">
        <v>232</v>
      </c>
      <c r="D8" s="8" t="s">
        <v>450</v>
      </c>
      <c r="E8" s="10">
        <v>20000</v>
      </c>
      <c r="F8" s="10"/>
      <c r="G8" s="10"/>
    </row>
    <row r="9" ht="20.25" customHeight="1" spans="1:7">
      <c r="A9" s="8" t="s">
        <v>56</v>
      </c>
      <c r="B9" s="8" t="s">
        <v>233</v>
      </c>
      <c r="C9" s="9" t="s">
        <v>237</v>
      </c>
      <c r="D9" s="8" t="s">
        <v>450</v>
      </c>
      <c r="E9" s="10">
        <v>144000</v>
      </c>
      <c r="F9" s="10"/>
      <c r="G9" s="10"/>
    </row>
    <row r="10" ht="20.25" customHeight="1" spans="1:7">
      <c r="A10" s="8" t="s">
        <v>56</v>
      </c>
      <c r="B10" s="8" t="s">
        <v>233</v>
      </c>
      <c r="C10" s="9" t="s">
        <v>239</v>
      </c>
      <c r="D10" s="8" t="s">
        <v>450</v>
      </c>
      <c r="E10" s="10">
        <v>274362</v>
      </c>
      <c r="F10" s="10"/>
      <c r="G10" s="10"/>
    </row>
    <row r="11" ht="20.25" customHeight="1" spans="1:7">
      <c r="A11" s="8" t="s">
        <v>56</v>
      </c>
      <c r="B11" s="8" t="s">
        <v>233</v>
      </c>
      <c r="C11" s="9" t="s">
        <v>243</v>
      </c>
      <c r="D11" s="8" t="s">
        <v>450</v>
      </c>
      <c r="E11" s="10">
        <v>18000</v>
      </c>
      <c r="F11" s="10"/>
      <c r="G11" s="10"/>
    </row>
    <row r="12" ht="20.25" customHeight="1" spans="1:7">
      <c r="A12" s="8" t="s">
        <v>56</v>
      </c>
      <c r="B12" s="8" t="s">
        <v>246</v>
      </c>
      <c r="C12" s="9" t="s">
        <v>245</v>
      </c>
      <c r="D12" s="8" t="s">
        <v>450</v>
      </c>
      <c r="E12" s="10">
        <v>16000</v>
      </c>
      <c r="F12" s="10"/>
      <c r="G12" s="10"/>
    </row>
    <row r="13" ht="20.25" customHeight="1" spans="1:7">
      <c r="A13" s="8" t="s">
        <v>56</v>
      </c>
      <c r="B13" s="8" t="s">
        <v>246</v>
      </c>
      <c r="C13" s="9" t="s">
        <v>248</v>
      </c>
      <c r="D13" s="8" t="s">
        <v>450</v>
      </c>
      <c r="E13" s="10">
        <v>100000</v>
      </c>
      <c r="F13" s="10"/>
      <c r="G13" s="10"/>
    </row>
    <row r="14" ht="20.25" customHeight="1" spans="1:7">
      <c r="A14" s="8" t="s">
        <v>56</v>
      </c>
      <c r="B14" s="8" t="s">
        <v>246</v>
      </c>
      <c r="C14" s="9" t="s">
        <v>250</v>
      </c>
      <c r="D14" s="8" t="s">
        <v>450</v>
      </c>
      <c r="E14" s="10">
        <v>200000</v>
      </c>
      <c r="F14" s="10"/>
      <c r="G14" s="10"/>
    </row>
    <row r="15" ht="20.25" customHeight="1" spans="1:7">
      <c r="A15" s="11" t="s">
        <v>32</v>
      </c>
      <c r="B15" s="11"/>
      <c r="C15" s="11"/>
      <c r="D15" s="11"/>
      <c r="E15" s="10">
        <v>772362</v>
      </c>
      <c r="F15" s="10"/>
      <c r="G15" s="10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"单位名称："&amp;"元江哈尼族彝族傣族自治县文化和旅游局"</f>
        <v>单位名称：元江哈尼族彝族傣族自治县文化和旅游局</v>
      </c>
      <c r="B3" s="4"/>
      <c r="C3" s="4"/>
      <c r="D3" s="4"/>
      <c r="E3" s="50"/>
      <c r="F3" s="50"/>
      <c r="G3" s="50"/>
      <c r="H3" s="50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67" t="s">
        <v>31</v>
      </c>
      <c r="C4" s="67" t="s">
        <v>32</v>
      </c>
      <c r="D4" s="67" t="s">
        <v>33</v>
      </c>
      <c r="E4" s="67"/>
      <c r="F4" s="67"/>
      <c r="G4" s="67"/>
      <c r="H4" s="67"/>
      <c r="I4" s="67"/>
      <c r="J4" s="70"/>
      <c r="K4" s="70"/>
      <c r="L4" s="70"/>
      <c r="M4" s="70"/>
      <c r="N4" s="70"/>
      <c r="O4" s="67" t="s">
        <v>20</v>
      </c>
      <c r="P4" s="67"/>
      <c r="Q4" s="67"/>
      <c r="R4" s="67"/>
      <c r="S4" s="67"/>
    </row>
    <row r="5" ht="18.75" customHeight="1" spans="1:19">
      <c r="A5" s="12"/>
      <c r="B5" s="67"/>
      <c r="C5" s="67"/>
      <c r="D5" s="68" t="s">
        <v>34</v>
      </c>
      <c r="E5" s="68" t="s">
        <v>35</v>
      </c>
      <c r="F5" s="68" t="s">
        <v>36</v>
      </c>
      <c r="G5" s="68" t="s">
        <v>37</v>
      </c>
      <c r="H5" s="68" t="s">
        <v>38</v>
      </c>
      <c r="I5" s="71" t="s">
        <v>39</v>
      </c>
      <c r="J5" s="72"/>
      <c r="K5" s="72"/>
      <c r="L5" s="72"/>
      <c r="M5" s="72"/>
      <c r="N5" s="72"/>
      <c r="O5" s="71" t="s">
        <v>34</v>
      </c>
      <c r="P5" s="71" t="s">
        <v>35</v>
      </c>
      <c r="Q5" s="71" t="s">
        <v>36</v>
      </c>
      <c r="R5" s="71" t="s">
        <v>37</v>
      </c>
      <c r="S5" s="68" t="s">
        <v>40</v>
      </c>
    </row>
    <row r="6" ht="18.75" customHeight="1" spans="1:19">
      <c r="A6" s="12"/>
      <c r="B6" s="67"/>
      <c r="C6" s="67"/>
      <c r="D6" s="68"/>
      <c r="E6" s="68"/>
      <c r="F6" s="68"/>
      <c r="G6" s="68"/>
      <c r="H6" s="68"/>
      <c r="I6" s="71" t="s">
        <v>34</v>
      </c>
      <c r="J6" s="71" t="s">
        <v>41</v>
      </c>
      <c r="K6" s="71" t="s">
        <v>42</v>
      </c>
      <c r="L6" s="71" t="s">
        <v>43</v>
      </c>
      <c r="M6" s="71" t="s">
        <v>44</v>
      </c>
      <c r="N6" s="71" t="s">
        <v>45</v>
      </c>
      <c r="O6" s="71"/>
      <c r="P6" s="71"/>
      <c r="Q6" s="71"/>
      <c r="R6" s="71"/>
      <c r="S6" s="68"/>
    </row>
    <row r="7" ht="18.75" customHeight="1" spans="1:19">
      <c r="A7" s="69" t="s">
        <v>46</v>
      </c>
      <c r="B7" s="13" t="s">
        <v>47</v>
      </c>
      <c r="C7" s="13" t="s">
        <v>48</v>
      </c>
      <c r="D7" s="13" t="s">
        <v>49</v>
      </c>
      <c r="E7" s="69" t="s">
        <v>50</v>
      </c>
      <c r="F7" s="13" t="s">
        <v>51</v>
      </c>
      <c r="G7" s="13" t="s">
        <v>52</v>
      </c>
      <c r="H7" s="69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3709380.86</v>
      </c>
      <c r="D8" s="16">
        <v>3709380.86</v>
      </c>
      <c r="E8" s="16">
        <v>3709380.86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4" t="s">
        <v>32</v>
      </c>
      <c r="B9" s="44"/>
      <c r="C9" s="16">
        <v>3709380.86</v>
      </c>
      <c r="D9" s="16">
        <v>3709380.86</v>
      </c>
      <c r="E9" s="16">
        <v>3709380.86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49"/>
      <c r="L2" s="49"/>
      <c r="M2" s="49"/>
      <c r="N2" s="49"/>
      <c r="O2" s="49"/>
    </row>
    <row r="3" ht="18.75" customHeight="1" spans="1:15">
      <c r="A3" s="41" t="str">
        <f>"单位名称："&amp;"元江哈尼族彝族傣族自治县文化和旅游局"</f>
        <v>单位名称：元江哈尼族彝族傣族自治县文化和旅游局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28" t="s">
        <v>32</v>
      </c>
      <c r="D4" s="28" t="s">
        <v>35</v>
      </c>
      <c r="E4" s="28"/>
      <c r="F4" s="28"/>
      <c r="G4" s="12" t="s">
        <v>36</v>
      </c>
      <c r="H4" s="28" t="s">
        <v>37</v>
      </c>
      <c r="I4" s="12" t="s">
        <v>61</v>
      </c>
      <c r="J4" s="28" t="s">
        <v>62</v>
      </c>
      <c r="K4" s="28"/>
      <c r="L4" s="28"/>
      <c r="M4" s="28"/>
      <c r="N4" s="28"/>
      <c r="O4" s="28"/>
    </row>
    <row r="5" ht="18.75" customHeight="1" spans="1:15">
      <c r="A5" s="12"/>
      <c r="B5" s="12"/>
      <c r="C5" s="28"/>
      <c r="D5" s="28" t="s">
        <v>34</v>
      </c>
      <c r="E5" s="28" t="s">
        <v>63</v>
      </c>
      <c r="F5" s="28" t="s">
        <v>64</v>
      </c>
      <c r="G5" s="12"/>
      <c r="H5" s="28"/>
      <c r="I5" s="12"/>
      <c r="J5" s="28" t="s">
        <v>34</v>
      </c>
      <c r="K5" s="28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2598260.26</v>
      </c>
      <c r="D7" s="16">
        <v>2598260.26</v>
      </c>
      <c r="E7" s="16">
        <v>2118260.26</v>
      </c>
      <c r="F7" s="16">
        <v>480000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0" t="s">
        <v>73</v>
      </c>
      <c r="B8" s="60" t="s">
        <v>74</v>
      </c>
      <c r="C8" s="16">
        <v>2482260.26</v>
      </c>
      <c r="D8" s="16">
        <v>2482260.26</v>
      </c>
      <c r="E8" s="16">
        <v>2118260.26</v>
      </c>
      <c r="F8" s="16">
        <v>364000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1" t="s">
        <v>75</v>
      </c>
      <c r="B9" s="61" t="s">
        <v>76</v>
      </c>
      <c r="C9" s="16">
        <v>2118260.26</v>
      </c>
      <c r="D9" s="16">
        <v>2118260.26</v>
      </c>
      <c r="E9" s="16">
        <v>2118260.26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1" t="s">
        <v>77</v>
      </c>
      <c r="B10" s="61" t="s">
        <v>78</v>
      </c>
      <c r="C10" s="16">
        <v>164000</v>
      </c>
      <c r="D10" s="16">
        <v>164000</v>
      </c>
      <c r="E10" s="16"/>
      <c r="F10" s="16">
        <v>164000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1" t="s">
        <v>79</v>
      </c>
      <c r="B11" s="61" t="s">
        <v>80</v>
      </c>
      <c r="C11" s="16">
        <v>200000</v>
      </c>
      <c r="D11" s="16">
        <v>200000</v>
      </c>
      <c r="E11" s="16"/>
      <c r="F11" s="16">
        <v>200000</v>
      </c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0" t="s">
        <v>81</v>
      </c>
      <c r="B12" s="60" t="s">
        <v>82</v>
      </c>
      <c r="C12" s="16">
        <v>116000</v>
      </c>
      <c r="D12" s="16">
        <v>116000</v>
      </c>
      <c r="E12" s="16"/>
      <c r="F12" s="16">
        <v>116000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1" t="s">
        <v>83</v>
      </c>
      <c r="B13" s="61" t="s">
        <v>84</v>
      </c>
      <c r="C13" s="16">
        <v>116000</v>
      </c>
      <c r="D13" s="16">
        <v>116000</v>
      </c>
      <c r="E13" s="16"/>
      <c r="F13" s="16">
        <v>116000</v>
      </c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15" t="s">
        <v>85</v>
      </c>
      <c r="B14" s="15" t="s">
        <v>86</v>
      </c>
      <c r="C14" s="16">
        <v>788094.19</v>
      </c>
      <c r="D14" s="16">
        <v>788094.19</v>
      </c>
      <c r="E14" s="16">
        <v>495732.19</v>
      </c>
      <c r="F14" s="16">
        <v>292362</v>
      </c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0" t="s">
        <v>87</v>
      </c>
      <c r="B15" s="60" t="s">
        <v>88</v>
      </c>
      <c r="C15" s="16">
        <v>495732.19</v>
      </c>
      <c r="D15" s="16">
        <v>495732.19</v>
      </c>
      <c r="E15" s="16">
        <v>495732.19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1" t="s">
        <v>89</v>
      </c>
      <c r="B16" s="61" t="s">
        <v>90</v>
      </c>
      <c r="C16" s="16">
        <v>79200</v>
      </c>
      <c r="D16" s="16">
        <v>79200</v>
      </c>
      <c r="E16" s="16">
        <v>79200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1" t="s">
        <v>91</v>
      </c>
      <c r="B17" s="61" t="s">
        <v>92</v>
      </c>
      <c r="C17" s="16">
        <v>215477.12</v>
      </c>
      <c r="D17" s="16">
        <v>215477.12</v>
      </c>
      <c r="E17" s="16">
        <v>215477.12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1" t="s">
        <v>93</v>
      </c>
      <c r="B18" s="61" t="s">
        <v>94</v>
      </c>
      <c r="C18" s="16">
        <v>201055.07</v>
      </c>
      <c r="D18" s="16">
        <v>201055.07</v>
      </c>
      <c r="E18" s="16">
        <v>201055.07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0" t="s">
        <v>95</v>
      </c>
      <c r="B19" s="60" t="s">
        <v>96</v>
      </c>
      <c r="C19" s="16">
        <v>292362</v>
      </c>
      <c r="D19" s="16">
        <v>292362</v>
      </c>
      <c r="E19" s="16"/>
      <c r="F19" s="16">
        <v>292362</v>
      </c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1" t="s">
        <v>97</v>
      </c>
      <c r="B20" s="61" t="s">
        <v>98</v>
      </c>
      <c r="C20" s="16">
        <v>292362</v>
      </c>
      <c r="D20" s="16">
        <v>292362</v>
      </c>
      <c r="E20" s="16"/>
      <c r="F20" s="16">
        <v>292362</v>
      </c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15" t="s">
        <v>99</v>
      </c>
      <c r="B21" s="15" t="s">
        <v>100</v>
      </c>
      <c r="C21" s="16">
        <v>127690.41</v>
      </c>
      <c r="D21" s="16">
        <v>127690.41</v>
      </c>
      <c r="E21" s="16">
        <v>127690.41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0" t="s">
        <v>101</v>
      </c>
      <c r="B22" s="60" t="s">
        <v>102</v>
      </c>
      <c r="C22" s="16">
        <v>127690.41</v>
      </c>
      <c r="D22" s="16">
        <v>127690.41</v>
      </c>
      <c r="E22" s="16">
        <v>127690.41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1" t="s">
        <v>103</v>
      </c>
      <c r="B23" s="61" t="s">
        <v>104</v>
      </c>
      <c r="C23" s="16">
        <v>80878.02</v>
      </c>
      <c r="D23" s="16">
        <v>80878.02</v>
      </c>
      <c r="E23" s="16">
        <v>80878.02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61" t="s">
        <v>105</v>
      </c>
      <c r="B24" s="61" t="s">
        <v>106</v>
      </c>
      <c r="C24" s="16">
        <v>30900.73</v>
      </c>
      <c r="D24" s="16">
        <v>30900.73</v>
      </c>
      <c r="E24" s="16">
        <v>30900.73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61" t="s">
        <v>107</v>
      </c>
      <c r="B25" s="61" t="s">
        <v>108</v>
      </c>
      <c r="C25" s="16">
        <v>15911.66</v>
      </c>
      <c r="D25" s="16">
        <v>15911.66</v>
      </c>
      <c r="E25" s="16">
        <v>15911.66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15" t="s">
        <v>109</v>
      </c>
      <c r="B26" s="15" t="s">
        <v>110</v>
      </c>
      <c r="C26" s="16">
        <v>195336</v>
      </c>
      <c r="D26" s="16">
        <v>195336</v>
      </c>
      <c r="E26" s="16">
        <v>195336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60" t="s">
        <v>111</v>
      </c>
      <c r="B27" s="60" t="s">
        <v>112</v>
      </c>
      <c r="C27" s="16">
        <v>195336</v>
      </c>
      <c r="D27" s="16">
        <v>195336</v>
      </c>
      <c r="E27" s="16">
        <v>195336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61" t="s">
        <v>113</v>
      </c>
      <c r="B28" s="61" t="s">
        <v>114</v>
      </c>
      <c r="C28" s="16">
        <v>195336</v>
      </c>
      <c r="D28" s="16">
        <v>195336</v>
      </c>
      <c r="E28" s="16">
        <v>195336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ht="20.25" customHeight="1" spans="1:15">
      <c r="A29" s="44" t="s">
        <v>115</v>
      </c>
      <c r="B29" s="44"/>
      <c r="C29" s="16">
        <v>3709380.86</v>
      </c>
      <c r="D29" s="16">
        <v>3709380.86</v>
      </c>
      <c r="E29" s="16">
        <v>2937018.86</v>
      </c>
      <c r="F29" s="16">
        <v>772362</v>
      </c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1">
    <mergeCell ref="A2:O2"/>
    <mergeCell ref="A3:I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116</v>
      </c>
    </row>
    <row r="2" ht="45" customHeight="1" spans="1:4">
      <c r="A2" s="3" t="s">
        <v>117</v>
      </c>
      <c r="B2" s="3"/>
      <c r="C2" s="3"/>
      <c r="D2" s="3"/>
    </row>
    <row r="3" ht="18.75" customHeight="1" spans="1:4">
      <c r="A3" s="4" t="str">
        <f>"单位名称："&amp;"元江哈尼族彝族傣族自治县文化和旅游局"</f>
        <v>单位名称：元江哈尼族彝族傣族自治县文化和旅游局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118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119</v>
      </c>
      <c r="B7" s="16">
        <v>3709380.86</v>
      </c>
      <c r="C7" s="14" t="s">
        <v>120</v>
      </c>
      <c r="D7" s="16">
        <v>3709380.86</v>
      </c>
    </row>
    <row r="8" ht="22.5" customHeight="1" spans="1:4">
      <c r="A8" s="14" t="s">
        <v>121</v>
      </c>
      <c r="B8" s="16">
        <v>3709380.86</v>
      </c>
      <c r="C8" s="14" t="str">
        <f>"（"&amp;"一"&amp;"）"&amp;"文化旅游体育与传媒支出"</f>
        <v>（一）文化旅游体育与传媒支出</v>
      </c>
      <c r="D8" s="16">
        <v>2598260.26</v>
      </c>
    </row>
    <row r="9" ht="22.5" customHeight="1" spans="1:4">
      <c r="A9" s="14" t="s">
        <v>122</v>
      </c>
      <c r="B9" s="16"/>
      <c r="C9" s="14" t="str">
        <f>"（"&amp;"二"&amp;"）"&amp;"社会保障和就业支出"</f>
        <v>（二）社会保障和就业支出</v>
      </c>
      <c r="D9" s="16">
        <v>788094.19</v>
      </c>
    </row>
    <row r="10" ht="22.5" customHeight="1" spans="1:4">
      <c r="A10" s="14" t="s">
        <v>123</v>
      </c>
      <c r="B10" s="16"/>
      <c r="C10" s="14" t="str">
        <f>"（"&amp;"三"&amp;"）"&amp;"卫生健康支出"</f>
        <v>（三）卫生健康支出</v>
      </c>
      <c r="D10" s="16">
        <v>127690.41</v>
      </c>
    </row>
    <row r="11" ht="22.5" customHeight="1" spans="1:4">
      <c r="A11" s="14" t="s">
        <v>124</v>
      </c>
      <c r="B11" s="16"/>
      <c r="C11" s="14" t="str">
        <f>"（"&amp;"四"&amp;"）"&amp;"住房保障支出"</f>
        <v>（四）住房保障支出</v>
      </c>
      <c r="D11" s="16">
        <v>195336</v>
      </c>
    </row>
    <row r="12" ht="22.5" customHeight="1" spans="1:4">
      <c r="A12" s="14" t="s">
        <v>121</v>
      </c>
      <c r="B12" s="16"/>
      <c r="C12" s="14"/>
      <c r="D12" s="16"/>
    </row>
    <row r="13" ht="22.5" customHeight="1" spans="1:4">
      <c r="A13" s="14" t="s">
        <v>122</v>
      </c>
      <c r="B13" s="16"/>
      <c r="C13" s="14"/>
      <c r="D13" s="16"/>
    </row>
    <row r="14" ht="22.5" customHeight="1" spans="1:4">
      <c r="A14" s="14" t="s">
        <v>123</v>
      </c>
      <c r="B14" s="16"/>
      <c r="C14" s="14"/>
      <c r="D14" s="16"/>
    </row>
    <row r="15" ht="22.5" customHeight="1" spans="1:4">
      <c r="A15" s="63"/>
      <c r="B15" s="16"/>
      <c r="C15" s="14" t="s">
        <v>125</v>
      </c>
      <c r="D15" s="16"/>
    </row>
    <row r="16" ht="22.5" customHeight="1" spans="1:4">
      <c r="A16" s="64" t="s">
        <v>126</v>
      </c>
      <c r="B16" s="65">
        <v>3709380.86</v>
      </c>
      <c r="C16" s="66" t="s">
        <v>127</v>
      </c>
      <c r="D16" s="65">
        <v>3709380.86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128</v>
      </c>
    </row>
    <row r="2" ht="37.5" customHeight="1" spans="1:7">
      <c r="A2" s="3" t="s">
        <v>129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"单位名称："&amp;"元江哈尼族彝族傣族自治县文化和旅游局"</f>
        <v>单位名称：元江哈尼族彝族傣族自治县文化和旅游局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130</v>
      </c>
      <c r="B4" s="12" t="s">
        <v>60</v>
      </c>
      <c r="C4" s="28" t="s">
        <v>32</v>
      </c>
      <c r="D4" s="28" t="s">
        <v>63</v>
      </c>
      <c r="E4" s="28"/>
      <c r="F4" s="28"/>
      <c r="G4" s="12" t="s">
        <v>64</v>
      </c>
    </row>
    <row r="5" ht="18.75" customHeight="1" spans="1:7">
      <c r="A5" s="12" t="s">
        <v>59</v>
      </c>
      <c r="B5" s="12" t="s">
        <v>60</v>
      </c>
      <c r="C5" s="28"/>
      <c r="D5" s="28" t="s">
        <v>34</v>
      </c>
      <c r="E5" s="28" t="s">
        <v>131</v>
      </c>
      <c r="F5" s="28" t="s">
        <v>132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2598260.26</v>
      </c>
      <c r="D7" s="16">
        <v>2118260.26</v>
      </c>
      <c r="E7" s="16">
        <v>1833077.7</v>
      </c>
      <c r="F7" s="16">
        <v>285182.56</v>
      </c>
      <c r="G7" s="16">
        <v>480000</v>
      </c>
    </row>
    <row r="8" ht="20.25" customHeight="1" spans="1:7">
      <c r="A8" s="60" t="s">
        <v>73</v>
      </c>
      <c r="B8" s="60" t="s">
        <v>74</v>
      </c>
      <c r="C8" s="16">
        <v>2482260.26</v>
      </c>
      <c r="D8" s="16">
        <v>2118260.26</v>
      </c>
      <c r="E8" s="16">
        <v>1833077.7</v>
      </c>
      <c r="F8" s="16">
        <v>285182.56</v>
      </c>
      <c r="G8" s="16">
        <v>364000</v>
      </c>
    </row>
    <row r="9" ht="20.25" customHeight="1" spans="1:7">
      <c r="A9" s="61" t="s">
        <v>75</v>
      </c>
      <c r="B9" s="61" t="s">
        <v>76</v>
      </c>
      <c r="C9" s="16">
        <v>2118260.26</v>
      </c>
      <c r="D9" s="16">
        <v>2118260.26</v>
      </c>
      <c r="E9" s="16">
        <v>1833077.7</v>
      </c>
      <c r="F9" s="16">
        <v>285182.56</v>
      </c>
      <c r="G9" s="16"/>
    </row>
    <row r="10" ht="20.25" customHeight="1" spans="1:7">
      <c r="A10" s="61" t="s">
        <v>77</v>
      </c>
      <c r="B10" s="61" t="s">
        <v>78</v>
      </c>
      <c r="C10" s="16">
        <v>164000</v>
      </c>
      <c r="D10" s="16"/>
      <c r="E10" s="16"/>
      <c r="F10" s="16"/>
      <c r="G10" s="16">
        <v>164000</v>
      </c>
    </row>
    <row r="11" ht="20.25" customHeight="1" spans="1:7">
      <c r="A11" s="61" t="s">
        <v>79</v>
      </c>
      <c r="B11" s="61" t="s">
        <v>80</v>
      </c>
      <c r="C11" s="16">
        <v>200000</v>
      </c>
      <c r="D11" s="16"/>
      <c r="E11" s="16"/>
      <c r="F11" s="16"/>
      <c r="G11" s="16">
        <v>200000</v>
      </c>
    </row>
    <row r="12" ht="20.25" customHeight="1" spans="1:7">
      <c r="A12" s="60" t="s">
        <v>81</v>
      </c>
      <c r="B12" s="60" t="s">
        <v>82</v>
      </c>
      <c r="C12" s="16">
        <v>116000</v>
      </c>
      <c r="D12" s="16"/>
      <c r="E12" s="16"/>
      <c r="F12" s="16"/>
      <c r="G12" s="16">
        <v>116000</v>
      </c>
    </row>
    <row r="13" ht="20.25" customHeight="1" spans="1:7">
      <c r="A13" s="61" t="s">
        <v>83</v>
      </c>
      <c r="B13" s="61" t="s">
        <v>84</v>
      </c>
      <c r="C13" s="16">
        <v>116000</v>
      </c>
      <c r="D13" s="16"/>
      <c r="E13" s="16"/>
      <c r="F13" s="16"/>
      <c r="G13" s="16">
        <v>116000</v>
      </c>
    </row>
    <row r="14" ht="20.25" customHeight="1" spans="1:7">
      <c r="A14" s="15" t="s">
        <v>85</v>
      </c>
      <c r="B14" s="15" t="s">
        <v>86</v>
      </c>
      <c r="C14" s="16">
        <v>788094.19</v>
      </c>
      <c r="D14" s="16">
        <v>495732.19</v>
      </c>
      <c r="E14" s="16">
        <v>488532.19</v>
      </c>
      <c r="F14" s="16">
        <v>7200</v>
      </c>
      <c r="G14" s="16">
        <v>292362</v>
      </c>
    </row>
    <row r="15" ht="20.25" customHeight="1" spans="1:7">
      <c r="A15" s="60" t="s">
        <v>87</v>
      </c>
      <c r="B15" s="60" t="s">
        <v>88</v>
      </c>
      <c r="C15" s="16">
        <v>495732.19</v>
      </c>
      <c r="D15" s="16">
        <v>495732.19</v>
      </c>
      <c r="E15" s="16">
        <v>488532.19</v>
      </c>
      <c r="F15" s="16">
        <v>7200</v>
      </c>
      <c r="G15" s="16"/>
    </row>
    <row r="16" ht="20.25" customHeight="1" spans="1:7">
      <c r="A16" s="61" t="s">
        <v>89</v>
      </c>
      <c r="B16" s="61" t="s">
        <v>90</v>
      </c>
      <c r="C16" s="16">
        <v>79200</v>
      </c>
      <c r="D16" s="16">
        <v>79200</v>
      </c>
      <c r="E16" s="16">
        <v>72000</v>
      </c>
      <c r="F16" s="16">
        <v>7200</v>
      </c>
      <c r="G16" s="16"/>
    </row>
    <row r="17" ht="20.25" customHeight="1" spans="1:7">
      <c r="A17" s="61" t="s">
        <v>91</v>
      </c>
      <c r="B17" s="61" t="s">
        <v>92</v>
      </c>
      <c r="C17" s="16">
        <v>215477.12</v>
      </c>
      <c r="D17" s="16">
        <v>215477.12</v>
      </c>
      <c r="E17" s="16">
        <v>215477.12</v>
      </c>
      <c r="F17" s="16"/>
      <c r="G17" s="16"/>
    </row>
    <row r="18" ht="20.25" customHeight="1" spans="1:7">
      <c r="A18" s="61" t="s">
        <v>93</v>
      </c>
      <c r="B18" s="61" t="s">
        <v>94</v>
      </c>
      <c r="C18" s="16">
        <v>201055.07</v>
      </c>
      <c r="D18" s="16">
        <v>201055.07</v>
      </c>
      <c r="E18" s="16">
        <v>201055.07</v>
      </c>
      <c r="F18" s="16"/>
      <c r="G18" s="16"/>
    </row>
    <row r="19" ht="20.25" customHeight="1" spans="1:7">
      <c r="A19" s="60" t="s">
        <v>95</v>
      </c>
      <c r="B19" s="60" t="s">
        <v>96</v>
      </c>
      <c r="C19" s="16">
        <v>292362</v>
      </c>
      <c r="D19" s="16"/>
      <c r="E19" s="16"/>
      <c r="F19" s="16"/>
      <c r="G19" s="16">
        <v>292362</v>
      </c>
    </row>
    <row r="20" ht="20.25" customHeight="1" spans="1:7">
      <c r="A20" s="61" t="s">
        <v>97</v>
      </c>
      <c r="B20" s="61" t="s">
        <v>98</v>
      </c>
      <c r="C20" s="16">
        <v>292362</v>
      </c>
      <c r="D20" s="16"/>
      <c r="E20" s="16"/>
      <c r="F20" s="16"/>
      <c r="G20" s="16">
        <v>292362</v>
      </c>
    </row>
    <row r="21" ht="20.25" customHeight="1" spans="1:7">
      <c r="A21" s="15" t="s">
        <v>99</v>
      </c>
      <c r="B21" s="15" t="s">
        <v>100</v>
      </c>
      <c r="C21" s="16">
        <v>127690.41</v>
      </c>
      <c r="D21" s="16">
        <v>127690.41</v>
      </c>
      <c r="E21" s="16">
        <v>127690.41</v>
      </c>
      <c r="F21" s="16"/>
      <c r="G21" s="16"/>
    </row>
    <row r="22" ht="20.25" customHeight="1" spans="1:7">
      <c r="A22" s="60" t="s">
        <v>101</v>
      </c>
      <c r="B22" s="60" t="s">
        <v>102</v>
      </c>
      <c r="C22" s="16">
        <v>127690.41</v>
      </c>
      <c r="D22" s="16">
        <v>127690.41</v>
      </c>
      <c r="E22" s="16">
        <v>127690.41</v>
      </c>
      <c r="F22" s="16"/>
      <c r="G22" s="16"/>
    </row>
    <row r="23" ht="20.25" customHeight="1" spans="1:7">
      <c r="A23" s="61" t="s">
        <v>103</v>
      </c>
      <c r="B23" s="61" t="s">
        <v>104</v>
      </c>
      <c r="C23" s="16">
        <v>80878.02</v>
      </c>
      <c r="D23" s="16">
        <v>80878.02</v>
      </c>
      <c r="E23" s="16">
        <v>80878.02</v>
      </c>
      <c r="F23" s="16"/>
      <c r="G23" s="16"/>
    </row>
    <row r="24" ht="20.25" customHeight="1" spans="1:7">
      <c r="A24" s="61" t="s">
        <v>105</v>
      </c>
      <c r="B24" s="61" t="s">
        <v>106</v>
      </c>
      <c r="C24" s="16">
        <v>30900.73</v>
      </c>
      <c r="D24" s="16">
        <v>30900.73</v>
      </c>
      <c r="E24" s="16">
        <v>30900.73</v>
      </c>
      <c r="F24" s="16"/>
      <c r="G24" s="16"/>
    </row>
    <row r="25" ht="20.25" customHeight="1" spans="1:7">
      <c r="A25" s="61" t="s">
        <v>107</v>
      </c>
      <c r="B25" s="61" t="s">
        <v>108</v>
      </c>
      <c r="C25" s="16">
        <v>15911.66</v>
      </c>
      <c r="D25" s="16">
        <v>15911.66</v>
      </c>
      <c r="E25" s="16">
        <v>15911.66</v>
      </c>
      <c r="F25" s="16"/>
      <c r="G25" s="16"/>
    </row>
    <row r="26" ht="20.25" customHeight="1" spans="1:7">
      <c r="A26" s="15" t="s">
        <v>109</v>
      </c>
      <c r="B26" s="15" t="s">
        <v>110</v>
      </c>
      <c r="C26" s="16">
        <v>195336</v>
      </c>
      <c r="D26" s="16">
        <v>195336</v>
      </c>
      <c r="E26" s="16">
        <v>195336</v>
      </c>
      <c r="F26" s="16"/>
      <c r="G26" s="16"/>
    </row>
    <row r="27" ht="20.25" customHeight="1" spans="1:7">
      <c r="A27" s="60" t="s">
        <v>111</v>
      </c>
      <c r="B27" s="60" t="s">
        <v>112</v>
      </c>
      <c r="C27" s="16">
        <v>195336</v>
      </c>
      <c r="D27" s="16">
        <v>195336</v>
      </c>
      <c r="E27" s="16">
        <v>195336</v>
      </c>
      <c r="F27" s="16"/>
      <c r="G27" s="16"/>
    </row>
    <row r="28" ht="20.25" customHeight="1" spans="1:7">
      <c r="A28" s="61" t="s">
        <v>113</v>
      </c>
      <c r="B28" s="61" t="s">
        <v>114</v>
      </c>
      <c r="C28" s="16">
        <v>195336</v>
      </c>
      <c r="D28" s="16">
        <v>195336</v>
      </c>
      <c r="E28" s="16">
        <v>195336</v>
      </c>
      <c r="F28" s="16"/>
      <c r="G28" s="16"/>
    </row>
    <row r="29" ht="20.25" customHeight="1" spans="1:7">
      <c r="A29" s="44" t="s">
        <v>115</v>
      </c>
      <c r="B29" s="44"/>
      <c r="C29" s="45">
        <v>3709380.86</v>
      </c>
      <c r="D29" s="45">
        <v>2937018.86</v>
      </c>
      <c r="E29" s="45">
        <v>2644636.3</v>
      </c>
      <c r="F29" s="45">
        <v>292382.56</v>
      </c>
      <c r="G29" s="45">
        <v>772362</v>
      </c>
    </row>
  </sheetData>
  <mergeCells count="7">
    <mergeCell ref="A2:G2"/>
    <mergeCell ref="A3:C3"/>
    <mergeCell ref="A4:B4"/>
    <mergeCell ref="D4:F4"/>
    <mergeCell ref="A29:B29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3"/>
      <c r="B1" s="53"/>
      <c r="C1" s="54"/>
      <c r="D1" s="1"/>
      <c r="E1" s="1"/>
      <c r="F1" s="55" t="s">
        <v>133</v>
      </c>
    </row>
    <row r="2" ht="41.25" customHeight="1" spans="1:6">
      <c r="A2" s="56" t="s">
        <v>134</v>
      </c>
      <c r="B2" s="56"/>
      <c r="C2" s="56"/>
      <c r="D2" s="56"/>
      <c r="E2" s="56"/>
      <c r="F2" s="56"/>
    </row>
    <row r="3" ht="18.75" customHeight="1" spans="1:6">
      <c r="A3" s="4" t="str">
        <f>"单位名称："&amp;"元江哈尼族彝族傣族自治县文化和旅游局"</f>
        <v>单位名称：元江哈尼族彝族傣族自治县文化和旅游局</v>
      </c>
      <c r="B3" s="4"/>
      <c r="C3" s="4"/>
      <c r="D3" s="57"/>
      <c r="E3" s="1"/>
      <c r="F3" s="55" t="s">
        <v>29</v>
      </c>
    </row>
    <row r="4" ht="18.75" customHeight="1" spans="1:6">
      <c r="A4" s="12" t="s">
        <v>135</v>
      </c>
      <c r="B4" s="28" t="s">
        <v>136</v>
      </c>
      <c r="C4" s="28" t="s">
        <v>137</v>
      </c>
      <c r="D4" s="28"/>
      <c r="E4" s="28"/>
      <c r="F4" s="28" t="s">
        <v>138</v>
      </c>
    </row>
    <row r="5" ht="18.75" customHeight="1" spans="1:6">
      <c r="A5" s="12"/>
      <c r="B5" s="28"/>
      <c r="C5" s="28" t="s">
        <v>34</v>
      </c>
      <c r="D5" s="28" t="s">
        <v>139</v>
      </c>
      <c r="E5" s="28" t="s">
        <v>140</v>
      </c>
      <c r="F5" s="28"/>
    </row>
    <row r="6" ht="18.75" customHeight="1" spans="1:6">
      <c r="A6" s="58">
        <v>1</v>
      </c>
      <c r="B6" s="59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16">
        <v>39900</v>
      </c>
      <c r="B7" s="16"/>
      <c r="C7" s="16">
        <v>29000</v>
      </c>
      <c r="D7" s="16"/>
      <c r="E7" s="16">
        <v>29000</v>
      </c>
      <c r="F7" s="16">
        <v>10900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8"/>
  <sheetViews>
    <sheetView showZeros="0" topLeftCell="B1" workbookViewId="0">
      <selection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141</v>
      </c>
    </row>
    <row r="2" ht="45" customHeight="1" spans="1:23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  <c r="K2" s="3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"单位名称："&amp;"元江哈尼族彝族傣族自治县文化和旅游局"</f>
        <v>单位名称：元江哈尼族彝族傣族自治县文化和旅游局</v>
      </c>
      <c r="B3" s="4"/>
      <c r="C3" s="4"/>
      <c r="D3" s="4"/>
      <c r="E3" s="4"/>
      <c r="F3" s="4"/>
      <c r="G3" s="4"/>
      <c r="H3" s="50"/>
      <c r="I3" s="50"/>
      <c r="J3" s="50"/>
      <c r="K3" s="5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1" t="s">
        <v>143</v>
      </c>
      <c r="B4" s="51" t="s">
        <v>144</v>
      </c>
      <c r="C4" s="51" t="s">
        <v>145</v>
      </c>
      <c r="D4" s="51" t="s">
        <v>146</v>
      </c>
      <c r="E4" s="51" t="s">
        <v>147</v>
      </c>
      <c r="F4" s="51" t="s">
        <v>148</v>
      </c>
      <c r="G4" s="51" t="s">
        <v>149</v>
      </c>
      <c r="H4" s="52" t="s">
        <v>32</v>
      </c>
      <c r="I4" s="52" t="s">
        <v>150</v>
      </c>
      <c r="J4" s="51"/>
      <c r="K4" s="51"/>
      <c r="L4" s="51"/>
      <c r="M4" s="51"/>
      <c r="N4" s="51" t="s">
        <v>151</v>
      </c>
      <c r="O4" s="51"/>
      <c r="P4" s="51"/>
      <c r="Q4" s="51" t="s">
        <v>38</v>
      </c>
      <c r="R4" s="51" t="s">
        <v>62</v>
      </c>
      <c r="S4" s="51"/>
      <c r="T4" s="51"/>
      <c r="U4" s="51"/>
      <c r="V4" s="51"/>
      <c r="W4" s="51"/>
    </row>
    <row r="5" ht="18.75" customHeight="1" spans="1:23">
      <c r="A5" s="51"/>
      <c r="B5" s="51"/>
      <c r="C5" s="51"/>
      <c r="D5" s="51"/>
      <c r="E5" s="51"/>
      <c r="F5" s="51"/>
      <c r="G5" s="51"/>
      <c r="H5" s="52" t="s">
        <v>152</v>
      </c>
      <c r="I5" s="52" t="s">
        <v>153</v>
      </c>
      <c r="J5" s="51" t="s">
        <v>36</v>
      </c>
      <c r="K5" s="51" t="s">
        <v>37</v>
      </c>
      <c r="L5" s="51"/>
      <c r="M5" s="51"/>
      <c r="N5" s="51" t="s">
        <v>151</v>
      </c>
      <c r="O5" s="51" t="s">
        <v>36</v>
      </c>
      <c r="P5" s="51" t="s">
        <v>37</v>
      </c>
      <c r="Q5" s="51" t="s">
        <v>38</v>
      </c>
      <c r="R5" s="51" t="s">
        <v>62</v>
      </c>
      <c r="S5" s="51" t="s">
        <v>41</v>
      </c>
      <c r="T5" s="51" t="s">
        <v>42</v>
      </c>
      <c r="U5" s="51" t="s">
        <v>43</v>
      </c>
      <c r="V5" s="51" t="s">
        <v>44</v>
      </c>
      <c r="W5" s="51" t="s">
        <v>45</v>
      </c>
    </row>
    <row r="6" ht="18.75" customHeight="1" spans="1:23">
      <c r="A6" s="51"/>
      <c r="B6" s="51"/>
      <c r="C6" s="51"/>
      <c r="D6" s="51"/>
      <c r="E6" s="51"/>
      <c r="F6" s="51"/>
      <c r="G6" s="51"/>
      <c r="H6" s="52"/>
      <c r="I6" s="52" t="s">
        <v>154</v>
      </c>
      <c r="J6" s="51" t="s">
        <v>155</v>
      </c>
      <c r="K6" s="51" t="s">
        <v>156</v>
      </c>
      <c r="L6" s="51" t="s">
        <v>157</v>
      </c>
      <c r="M6" s="51" t="s">
        <v>158</v>
      </c>
      <c r="N6" s="51" t="s">
        <v>35</v>
      </c>
      <c r="O6" s="51" t="s">
        <v>36</v>
      </c>
      <c r="P6" s="51" t="s">
        <v>37</v>
      </c>
      <c r="Q6" s="51"/>
      <c r="R6" s="51" t="s">
        <v>34</v>
      </c>
      <c r="S6" s="51" t="s">
        <v>41</v>
      </c>
      <c r="T6" s="51" t="s">
        <v>42</v>
      </c>
      <c r="U6" s="51" t="s">
        <v>43</v>
      </c>
      <c r="V6" s="51" t="s">
        <v>44</v>
      </c>
      <c r="W6" s="51" t="s">
        <v>45</v>
      </c>
    </row>
    <row r="7" ht="22.65" customHeight="1" spans="1:23">
      <c r="A7" s="51"/>
      <c r="B7" s="51"/>
      <c r="C7" s="51"/>
      <c r="D7" s="51"/>
      <c r="E7" s="51"/>
      <c r="F7" s="51"/>
      <c r="G7" s="51"/>
      <c r="H7" s="52"/>
      <c r="I7" s="52" t="s">
        <v>34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ht="18.75" customHeight="1" spans="1:23">
      <c r="A8" s="52" t="s">
        <v>46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</row>
    <row r="9" ht="18.75" customHeight="1" spans="1:23">
      <c r="A9" s="8" t="s">
        <v>56</v>
      </c>
      <c r="B9" s="8" t="s">
        <v>159</v>
      </c>
      <c r="C9" s="9" t="s">
        <v>160</v>
      </c>
      <c r="D9" s="8" t="s">
        <v>75</v>
      </c>
      <c r="E9" s="8" t="s">
        <v>76</v>
      </c>
      <c r="F9" s="8" t="s">
        <v>161</v>
      </c>
      <c r="G9" s="8" t="s">
        <v>162</v>
      </c>
      <c r="H9" s="16">
        <v>381144</v>
      </c>
      <c r="I9" s="16">
        <v>381144</v>
      </c>
      <c r="J9" s="16"/>
      <c r="K9" s="16"/>
      <c r="L9" s="16">
        <v>381144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159</v>
      </c>
      <c r="C10" s="9" t="s">
        <v>160</v>
      </c>
      <c r="D10" s="8" t="s">
        <v>75</v>
      </c>
      <c r="E10" s="8" t="s">
        <v>76</v>
      </c>
      <c r="F10" s="8" t="s">
        <v>163</v>
      </c>
      <c r="G10" s="8" t="s">
        <v>164</v>
      </c>
      <c r="H10" s="16">
        <v>564108</v>
      </c>
      <c r="I10" s="16">
        <v>564108</v>
      </c>
      <c r="J10" s="16"/>
      <c r="K10" s="16"/>
      <c r="L10" s="16">
        <v>564108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159</v>
      </c>
      <c r="C11" s="9" t="s">
        <v>160</v>
      </c>
      <c r="D11" s="8" t="s">
        <v>75</v>
      </c>
      <c r="E11" s="8" t="s">
        <v>76</v>
      </c>
      <c r="F11" s="8" t="s">
        <v>165</v>
      </c>
      <c r="G11" s="8" t="s">
        <v>166</v>
      </c>
      <c r="H11" s="16">
        <v>31762</v>
      </c>
      <c r="I11" s="16">
        <v>31762</v>
      </c>
      <c r="J11" s="16"/>
      <c r="K11" s="16"/>
      <c r="L11" s="16">
        <v>31762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159</v>
      </c>
      <c r="C12" s="9" t="s">
        <v>160</v>
      </c>
      <c r="D12" s="8" t="s">
        <v>75</v>
      </c>
      <c r="E12" s="8" t="s">
        <v>76</v>
      </c>
      <c r="F12" s="8" t="s">
        <v>165</v>
      </c>
      <c r="G12" s="8" t="s">
        <v>166</v>
      </c>
      <c r="H12" s="16">
        <v>2700</v>
      </c>
      <c r="I12" s="16">
        <v>2700</v>
      </c>
      <c r="J12" s="16"/>
      <c r="K12" s="16"/>
      <c r="L12" s="16">
        <v>2700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167</v>
      </c>
      <c r="C13" s="9" t="s">
        <v>168</v>
      </c>
      <c r="D13" s="8" t="s">
        <v>75</v>
      </c>
      <c r="E13" s="8" t="s">
        <v>76</v>
      </c>
      <c r="F13" s="8" t="s">
        <v>161</v>
      </c>
      <c r="G13" s="8" t="s">
        <v>162</v>
      </c>
      <c r="H13" s="16">
        <v>166296</v>
      </c>
      <c r="I13" s="16">
        <v>166296</v>
      </c>
      <c r="J13" s="16"/>
      <c r="K13" s="16"/>
      <c r="L13" s="16">
        <v>166296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167</v>
      </c>
      <c r="C14" s="9" t="s">
        <v>168</v>
      </c>
      <c r="D14" s="8" t="s">
        <v>75</v>
      </c>
      <c r="E14" s="8" t="s">
        <v>76</v>
      </c>
      <c r="F14" s="8" t="s">
        <v>163</v>
      </c>
      <c r="G14" s="8" t="s">
        <v>164</v>
      </c>
      <c r="H14" s="16">
        <v>22620</v>
      </c>
      <c r="I14" s="16">
        <v>22620</v>
      </c>
      <c r="J14" s="16"/>
      <c r="K14" s="16"/>
      <c r="L14" s="16">
        <v>22620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167</v>
      </c>
      <c r="C15" s="9" t="s">
        <v>168</v>
      </c>
      <c r="D15" s="8" t="s">
        <v>75</v>
      </c>
      <c r="E15" s="8" t="s">
        <v>76</v>
      </c>
      <c r="F15" s="8" t="s">
        <v>165</v>
      </c>
      <c r="G15" s="8" t="s">
        <v>166</v>
      </c>
      <c r="H15" s="16">
        <v>13858</v>
      </c>
      <c r="I15" s="16">
        <v>13858</v>
      </c>
      <c r="J15" s="16"/>
      <c r="K15" s="16"/>
      <c r="L15" s="16">
        <v>13858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167</v>
      </c>
      <c r="C16" s="9" t="s">
        <v>168</v>
      </c>
      <c r="D16" s="8" t="s">
        <v>75</v>
      </c>
      <c r="E16" s="8" t="s">
        <v>76</v>
      </c>
      <c r="F16" s="8" t="s">
        <v>165</v>
      </c>
      <c r="G16" s="8" t="s">
        <v>166</v>
      </c>
      <c r="H16" s="16">
        <v>1500</v>
      </c>
      <c r="I16" s="16">
        <v>1500</v>
      </c>
      <c r="J16" s="16"/>
      <c r="K16" s="16"/>
      <c r="L16" s="16">
        <v>1500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167</v>
      </c>
      <c r="C17" s="9" t="s">
        <v>168</v>
      </c>
      <c r="D17" s="8" t="s">
        <v>75</v>
      </c>
      <c r="E17" s="8" t="s">
        <v>76</v>
      </c>
      <c r="F17" s="8" t="s">
        <v>169</v>
      </c>
      <c r="G17" s="8" t="s">
        <v>170</v>
      </c>
      <c r="H17" s="16">
        <v>76680</v>
      </c>
      <c r="I17" s="16">
        <v>76680</v>
      </c>
      <c r="J17" s="16"/>
      <c r="K17" s="16"/>
      <c r="L17" s="16">
        <v>76680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167</v>
      </c>
      <c r="C18" s="9" t="s">
        <v>168</v>
      </c>
      <c r="D18" s="8" t="s">
        <v>75</v>
      </c>
      <c r="E18" s="8" t="s">
        <v>76</v>
      </c>
      <c r="F18" s="8" t="s">
        <v>169</v>
      </c>
      <c r="G18" s="8" t="s">
        <v>170</v>
      </c>
      <c r="H18" s="16">
        <v>150000</v>
      </c>
      <c r="I18" s="16">
        <v>150000</v>
      </c>
      <c r="J18" s="16"/>
      <c r="K18" s="16"/>
      <c r="L18" s="16">
        <v>150000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171</v>
      </c>
      <c r="C19" s="9" t="s">
        <v>172</v>
      </c>
      <c r="D19" s="8" t="s">
        <v>75</v>
      </c>
      <c r="E19" s="8" t="s">
        <v>76</v>
      </c>
      <c r="F19" s="8" t="s">
        <v>173</v>
      </c>
      <c r="G19" s="8" t="s">
        <v>174</v>
      </c>
      <c r="H19" s="16">
        <v>4021.64</v>
      </c>
      <c r="I19" s="16">
        <v>4021.64</v>
      </c>
      <c r="J19" s="16"/>
      <c r="K19" s="16"/>
      <c r="L19" s="16">
        <v>4021.64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171</v>
      </c>
      <c r="C20" s="9" t="s">
        <v>172</v>
      </c>
      <c r="D20" s="8" t="s">
        <v>91</v>
      </c>
      <c r="E20" s="8" t="s">
        <v>92</v>
      </c>
      <c r="F20" s="8" t="s">
        <v>175</v>
      </c>
      <c r="G20" s="8" t="s">
        <v>176</v>
      </c>
      <c r="H20" s="16">
        <v>215477.12</v>
      </c>
      <c r="I20" s="16">
        <v>215477.12</v>
      </c>
      <c r="J20" s="16"/>
      <c r="K20" s="16"/>
      <c r="L20" s="16">
        <v>215477.12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171</v>
      </c>
      <c r="C21" s="9" t="s">
        <v>172</v>
      </c>
      <c r="D21" s="8" t="s">
        <v>103</v>
      </c>
      <c r="E21" s="8" t="s">
        <v>104</v>
      </c>
      <c r="F21" s="8" t="s">
        <v>177</v>
      </c>
      <c r="G21" s="8" t="s">
        <v>178</v>
      </c>
      <c r="H21" s="16">
        <v>80878.02</v>
      </c>
      <c r="I21" s="16">
        <v>80878.02</v>
      </c>
      <c r="J21" s="16"/>
      <c r="K21" s="16"/>
      <c r="L21" s="16">
        <v>80878.02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171</v>
      </c>
      <c r="C22" s="9" t="s">
        <v>172</v>
      </c>
      <c r="D22" s="8" t="s">
        <v>105</v>
      </c>
      <c r="E22" s="8" t="s">
        <v>106</v>
      </c>
      <c r="F22" s="8" t="s">
        <v>177</v>
      </c>
      <c r="G22" s="8" t="s">
        <v>178</v>
      </c>
      <c r="H22" s="16">
        <v>30900.73</v>
      </c>
      <c r="I22" s="16">
        <v>30900.73</v>
      </c>
      <c r="J22" s="16"/>
      <c r="K22" s="16"/>
      <c r="L22" s="16">
        <v>30900.73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171</v>
      </c>
      <c r="C23" s="9" t="s">
        <v>172</v>
      </c>
      <c r="D23" s="8" t="s">
        <v>107</v>
      </c>
      <c r="E23" s="8" t="s">
        <v>108</v>
      </c>
      <c r="F23" s="8" t="s">
        <v>173</v>
      </c>
      <c r="G23" s="8" t="s">
        <v>174</v>
      </c>
      <c r="H23" s="16">
        <v>7413</v>
      </c>
      <c r="I23" s="16">
        <v>7413</v>
      </c>
      <c r="J23" s="16"/>
      <c r="K23" s="16"/>
      <c r="L23" s="16">
        <v>7413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171</v>
      </c>
      <c r="C24" s="9" t="s">
        <v>172</v>
      </c>
      <c r="D24" s="8" t="s">
        <v>107</v>
      </c>
      <c r="E24" s="8" t="s">
        <v>108</v>
      </c>
      <c r="F24" s="8" t="s">
        <v>173</v>
      </c>
      <c r="G24" s="8" t="s">
        <v>174</v>
      </c>
      <c r="H24" s="16">
        <v>1765</v>
      </c>
      <c r="I24" s="16">
        <v>1765</v>
      </c>
      <c r="J24" s="16"/>
      <c r="K24" s="16"/>
      <c r="L24" s="16">
        <v>1765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171</v>
      </c>
      <c r="C25" s="9" t="s">
        <v>172</v>
      </c>
      <c r="D25" s="8" t="s">
        <v>107</v>
      </c>
      <c r="E25" s="8" t="s">
        <v>108</v>
      </c>
      <c r="F25" s="8" t="s">
        <v>173</v>
      </c>
      <c r="G25" s="8" t="s">
        <v>174</v>
      </c>
      <c r="H25" s="16">
        <v>6733.66</v>
      </c>
      <c r="I25" s="16">
        <v>6733.66</v>
      </c>
      <c r="J25" s="16"/>
      <c r="K25" s="16"/>
      <c r="L25" s="16">
        <v>6733.66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179</v>
      </c>
      <c r="C26" s="9" t="s">
        <v>114</v>
      </c>
      <c r="D26" s="8" t="s">
        <v>113</v>
      </c>
      <c r="E26" s="8" t="s">
        <v>114</v>
      </c>
      <c r="F26" s="8" t="s">
        <v>180</v>
      </c>
      <c r="G26" s="8" t="s">
        <v>114</v>
      </c>
      <c r="H26" s="16">
        <v>195336</v>
      </c>
      <c r="I26" s="16">
        <v>195336</v>
      </c>
      <c r="J26" s="16"/>
      <c r="K26" s="16"/>
      <c r="L26" s="16">
        <v>195336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181</v>
      </c>
      <c r="C27" s="9" t="s">
        <v>182</v>
      </c>
      <c r="D27" s="8" t="s">
        <v>75</v>
      </c>
      <c r="E27" s="8" t="s">
        <v>76</v>
      </c>
      <c r="F27" s="8" t="s">
        <v>183</v>
      </c>
      <c r="G27" s="8" t="s">
        <v>184</v>
      </c>
      <c r="H27" s="16">
        <v>29000</v>
      </c>
      <c r="I27" s="16">
        <v>29000</v>
      </c>
      <c r="J27" s="16"/>
      <c r="K27" s="16"/>
      <c r="L27" s="16">
        <v>29000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185</v>
      </c>
      <c r="C28" s="9" t="s">
        <v>186</v>
      </c>
      <c r="D28" s="8" t="s">
        <v>75</v>
      </c>
      <c r="E28" s="8" t="s">
        <v>76</v>
      </c>
      <c r="F28" s="8" t="s">
        <v>187</v>
      </c>
      <c r="G28" s="8" t="s">
        <v>188</v>
      </c>
      <c r="H28" s="16">
        <v>78600</v>
      </c>
      <c r="I28" s="16">
        <v>78600</v>
      </c>
      <c r="J28" s="16"/>
      <c r="K28" s="16"/>
      <c r="L28" s="16">
        <v>78600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56</v>
      </c>
      <c r="B29" s="8" t="s">
        <v>189</v>
      </c>
      <c r="C29" s="9" t="s">
        <v>190</v>
      </c>
      <c r="D29" s="8" t="s">
        <v>75</v>
      </c>
      <c r="E29" s="8" t="s">
        <v>76</v>
      </c>
      <c r="F29" s="8" t="s">
        <v>191</v>
      </c>
      <c r="G29" s="8" t="s">
        <v>190</v>
      </c>
      <c r="H29" s="16">
        <v>29302.56</v>
      </c>
      <c r="I29" s="16">
        <v>29302.56</v>
      </c>
      <c r="J29" s="16"/>
      <c r="K29" s="16"/>
      <c r="L29" s="16">
        <v>29302.56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56</v>
      </c>
      <c r="B30" s="8" t="s">
        <v>192</v>
      </c>
      <c r="C30" s="9" t="s">
        <v>193</v>
      </c>
      <c r="D30" s="8" t="s">
        <v>75</v>
      </c>
      <c r="E30" s="8" t="s">
        <v>76</v>
      </c>
      <c r="F30" s="8" t="s">
        <v>194</v>
      </c>
      <c r="G30" s="8" t="s">
        <v>195</v>
      </c>
      <c r="H30" s="16">
        <v>81520</v>
      </c>
      <c r="I30" s="16">
        <v>81520</v>
      </c>
      <c r="J30" s="16"/>
      <c r="K30" s="16"/>
      <c r="L30" s="16">
        <v>81520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8" t="s">
        <v>56</v>
      </c>
      <c r="B31" s="8" t="s">
        <v>192</v>
      </c>
      <c r="C31" s="9" t="s">
        <v>193</v>
      </c>
      <c r="D31" s="8" t="s">
        <v>75</v>
      </c>
      <c r="E31" s="8" t="s">
        <v>76</v>
      </c>
      <c r="F31" s="8" t="s">
        <v>196</v>
      </c>
      <c r="G31" s="8" t="s">
        <v>197</v>
      </c>
      <c r="H31" s="16">
        <v>10000</v>
      </c>
      <c r="I31" s="16">
        <v>10000</v>
      </c>
      <c r="J31" s="16"/>
      <c r="K31" s="16"/>
      <c r="L31" s="16">
        <v>10000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8" t="s">
        <v>56</v>
      </c>
      <c r="B32" s="8" t="s">
        <v>192</v>
      </c>
      <c r="C32" s="9" t="s">
        <v>193</v>
      </c>
      <c r="D32" s="8" t="s">
        <v>75</v>
      </c>
      <c r="E32" s="8" t="s">
        <v>76</v>
      </c>
      <c r="F32" s="8" t="s">
        <v>198</v>
      </c>
      <c r="G32" s="8" t="s">
        <v>199</v>
      </c>
      <c r="H32" s="16">
        <v>4000</v>
      </c>
      <c r="I32" s="16">
        <v>4000</v>
      </c>
      <c r="J32" s="16"/>
      <c r="K32" s="16"/>
      <c r="L32" s="16">
        <v>4000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8" t="s">
        <v>56</v>
      </c>
      <c r="B33" s="8" t="s">
        <v>192</v>
      </c>
      <c r="C33" s="9" t="s">
        <v>193</v>
      </c>
      <c r="D33" s="8" t="s">
        <v>75</v>
      </c>
      <c r="E33" s="8" t="s">
        <v>76</v>
      </c>
      <c r="F33" s="8" t="s">
        <v>200</v>
      </c>
      <c r="G33" s="8" t="s">
        <v>201</v>
      </c>
      <c r="H33" s="16">
        <v>20000</v>
      </c>
      <c r="I33" s="16">
        <v>20000</v>
      </c>
      <c r="J33" s="16"/>
      <c r="K33" s="16"/>
      <c r="L33" s="16">
        <v>20000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8" t="s">
        <v>56</v>
      </c>
      <c r="B34" s="8" t="s">
        <v>192</v>
      </c>
      <c r="C34" s="9" t="s">
        <v>193</v>
      </c>
      <c r="D34" s="8" t="s">
        <v>75</v>
      </c>
      <c r="E34" s="8" t="s">
        <v>76</v>
      </c>
      <c r="F34" s="8" t="s">
        <v>187</v>
      </c>
      <c r="G34" s="8" t="s">
        <v>188</v>
      </c>
      <c r="H34" s="16">
        <v>7860</v>
      </c>
      <c r="I34" s="16">
        <v>7860</v>
      </c>
      <c r="J34" s="16"/>
      <c r="K34" s="16"/>
      <c r="L34" s="16">
        <v>7860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8" t="s">
        <v>56</v>
      </c>
      <c r="B35" s="8" t="s">
        <v>192</v>
      </c>
      <c r="C35" s="9" t="s">
        <v>193</v>
      </c>
      <c r="D35" s="8" t="s">
        <v>89</v>
      </c>
      <c r="E35" s="8" t="s">
        <v>90</v>
      </c>
      <c r="F35" s="8" t="s">
        <v>202</v>
      </c>
      <c r="G35" s="8" t="s">
        <v>203</v>
      </c>
      <c r="H35" s="16">
        <v>7200</v>
      </c>
      <c r="I35" s="16">
        <v>7200</v>
      </c>
      <c r="J35" s="16"/>
      <c r="K35" s="16"/>
      <c r="L35" s="16">
        <v>7200</v>
      </c>
      <c r="M35" s="16"/>
      <c r="N35" s="16"/>
      <c r="O35" s="16"/>
      <c r="P35" s="22"/>
      <c r="Q35" s="16"/>
      <c r="R35" s="16"/>
      <c r="S35" s="16"/>
      <c r="T35" s="16"/>
      <c r="U35" s="16"/>
      <c r="V35" s="16"/>
      <c r="W35" s="16"/>
    </row>
    <row r="36" ht="18.75" customHeight="1" spans="1:23">
      <c r="A36" s="8" t="s">
        <v>56</v>
      </c>
      <c r="B36" s="8" t="s">
        <v>204</v>
      </c>
      <c r="C36" s="9" t="s">
        <v>138</v>
      </c>
      <c r="D36" s="8" t="s">
        <v>75</v>
      </c>
      <c r="E36" s="8" t="s">
        <v>76</v>
      </c>
      <c r="F36" s="8" t="s">
        <v>205</v>
      </c>
      <c r="G36" s="8" t="s">
        <v>138</v>
      </c>
      <c r="H36" s="16">
        <v>10900</v>
      </c>
      <c r="I36" s="16">
        <v>10900</v>
      </c>
      <c r="J36" s="16"/>
      <c r="K36" s="16"/>
      <c r="L36" s="16">
        <v>10900</v>
      </c>
      <c r="M36" s="16"/>
      <c r="N36" s="16"/>
      <c r="O36" s="16"/>
      <c r="P36" s="22"/>
      <c r="Q36" s="16"/>
      <c r="R36" s="16"/>
      <c r="S36" s="16"/>
      <c r="T36" s="16"/>
      <c r="U36" s="16"/>
      <c r="V36" s="16"/>
      <c r="W36" s="16"/>
    </row>
    <row r="37" ht="18.75" customHeight="1" spans="1:23">
      <c r="A37" s="8" t="s">
        <v>56</v>
      </c>
      <c r="B37" s="8" t="s">
        <v>206</v>
      </c>
      <c r="C37" s="9" t="s">
        <v>207</v>
      </c>
      <c r="D37" s="8" t="s">
        <v>75</v>
      </c>
      <c r="E37" s="8" t="s">
        <v>76</v>
      </c>
      <c r="F37" s="8" t="s">
        <v>169</v>
      </c>
      <c r="G37" s="8" t="s">
        <v>170</v>
      </c>
      <c r="H37" s="16">
        <v>60060</v>
      </c>
      <c r="I37" s="16">
        <v>60060</v>
      </c>
      <c r="J37" s="16"/>
      <c r="K37" s="16"/>
      <c r="L37" s="16">
        <v>60060</v>
      </c>
      <c r="M37" s="16"/>
      <c r="N37" s="16"/>
      <c r="O37" s="16"/>
      <c r="P37" s="22"/>
      <c r="Q37" s="16"/>
      <c r="R37" s="16"/>
      <c r="S37" s="16"/>
      <c r="T37" s="16"/>
      <c r="U37" s="16"/>
      <c r="V37" s="16"/>
      <c r="W37" s="16"/>
    </row>
    <row r="38" ht="18.75" customHeight="1" spans="1:23">
      <c r="A38" s="8" t="s">
        <v>56</v>
      </c>
      <c r="B38" s="8" t="s">
        <v>206</v>
      </c>
      <c r="C38" s="9" t="s">
        <v>207</v>
      </c>
      <c r="D38" s="8" t="s">
        <v>75</v>
      </c>
      <c r="E38" s="8" t="s">
        <v>76</v>
      </c>
      <c r="F38" s="8" t="s">
        <v>169</v>
      </c>
      <c r="G38" s="8" t="s">
        <v>170</v>
      </c>
      <c r="H38" s="16">
        <v>12000</v>
      </c>
      <c r="I38" s="16">
        <v>12000</v>
      </c>
      <c r="J38" s="16"/>
      <c r="K38" s="16"/>
      <c r="L38" s="16">
        <v>12000</v>
      </c>
      <c r="M38" s="16"/>
      <c r="N38" s="16"/>
      <c r="O38" s="16"/>
      <c r="P38" s="22"/>
      <c r="Q38" s="16"/>
      <c r="R38" s="16"/>
      <c r="S38" s="16"/>
      <c r="T38" s="16"/>
      <c r="U38" s="16"/>
      <c r="V38" s="16"/>
      <c r="W38" s="16"/>
    </row>
    <row r="39" ht="18.75" customHeight="1" spans="1:23">
      <c r="A39" s="8" t="s">
        <v>56</v>
      </c>
      <c r="B39" s="8" t="s">
        <v>206</v>
      </c>
      <c r="C39" s="9" t="s">
        <v>207</v>
      </c>
      <c r="D39" s="8" t="s">
        <v>75</v>
      </c>
      <c r="E39" s="8" t="s">
        <v>76</v>
      </c>
      <c r="F39" s="8" t="s">
        <v>169</v>
      </c>
      <c r="G39" s="8" t="s">
        <v>170</v>
      </c>
      <c r="H39" s="16">
        <v>17940</v>
      </c>
      <c r="I39" s="16">
        <v>17940</v>
      </c>
      <c r="J39" s="16"/>
      <c r="K39" s="16"/>
      <c r="L39" s="16">
        <v>17940</v>
      </c>
      <c r="M39" s="16"/>
      <c r="N39" s="16"/>
      <c r="O39" s="16"/>
      <c r="P39" s="22"/>
      <c r="Q39" s="16"/>
      <c r="R39" s="16"/>
      <c r="S39" s="16"/>
      <c r="T39" s="16"/>
      <c r="U39" s="16"/>
      <c r="V39" s="16"/>
      <c r="W39" s="16"/>
    </row>
    <row r="40" ht="18.75" customHeight="1" spans="1:23">
      <c r="A40" s="8" t="s">
        <v>56</v>
      </c>
      <c r="B40" s="8" t="s">
        <v>208</v>
      </c>
      <c r="C40" s="9" t="s">
        <v>209</v>
      </c>
      <c r="D40" s="8" t="s">
        <v>89</v>
      </c>
      <c r="E40" s="8" t="s">
        <v>90</v>
      </c>
      <c r="F40" s="8" t="s">
        <v>210</v>
      </c>
      <c r="G40" s="8" t="s">
        <v>211</v>
      </c>
      <c r="H40" s="16">
        <v>72000</v>
      </c>
      <c r="I40" s="16">
        <v>72000</v>
      </c>
      <c r="J40" s="16"/>
      <c r="K40" s="16"/>
      <c r="L40" s="16">
        <v>72000</v>
      </c>
      <c r="M40" s="16"/>
      <c r="N40" s="16"/>
      <c r="O40" s="16"/>
      <c r="P40" s="22"/>
      <c r="Q40" s="16"/>
      <c r="R40" s="16"/>
      <c r="S40" s="16"/>
      <c r="T40" s="16"/>
      <c r="U40" s="16"/>
      <c r="V40" s="16"/>
      <c r="W40" s="16"/>
    </row>
    <row r="41" ht="18.75" customHeight="1" spans="1:23">
      <c r="A41" s="8" t="s">
        <v>56</v>
      </c>
      <c r="B41" s="8" t="s">
        <v>212</v>
      </c>
      <c r="C41" s="9" t="s">
        <v>213</v>
      </c>
      <c r="D41" s="8" t="s">
        <v>75</v>
      </c>
      <c r="E41" s="8" t="s">
        <v>76</v>
      </c>
      <c r="F41" s="8" t="s">
        <v>165</v>
      </c>
      <c r="G41" s="8" t="s">
        <v>166</v>
      </c>
      <c r="H41" s="16">
        <v>48968.06</v>
      </c>
      <c r="I41" s="16">
        <v>48968.06</v>
      </c>
      <c r="J41" s="16"/>
      <c r="K41" s="16"/>
      <c r="L41" s="16">
        <v>48968.06</v>
      </c>
      <c r="M41" s="16"/>
      <c r="N41" s="16"/>
      <c r="O41" s="16"/>
      <c r="P41" s="22"/>
      <c r="Q41" s="16"/>
      <c r="R41" s="16"/>
      <c r="S41" s="16"/>
      <c r="T41" s="16"/>
      <c r="U41" s="16"/>
      <c r="V41" s="16"/>
      <c r="W41" s="16"/>
    </row>
    <row r="42" ht="18.75" customHeight="1" spans="1:23">
      <c r="A42" s="8" t="s">
        <v>56</v>
      </c>
      <c r="B42" s="8" t="s">
        <v>212</v>
      </c>
      <c r="C42" s="9" t="s">
        <v>213</v>
      </c>
      <c r="D42" s="8" t="s">
        <v>75</v>
      </c>
      <c r="E42" s="8" t="s">
        <v>76</v>
      </c>
      <c r="F42" s="8" t="s">
        <v>165</v>
      </c>
      <c r="G42" s="8" t="s">
        <v>166</v>
      </c>
      <c r="H42" s="16">
        <v>99420</v>
      </c>
      <c r="I42" s="16">
        <v>99420</v>
      </c>
      <c r="J42" s="16"/>
      <c r="K42" s="16"/>
      <c r="L42" s="16">
        <v>99420</v>
      </c>
      <c r="M42" s="16"/>
      <c r="N42" s="16"/>
      <c r="O42" s="16"/>
      <c r="P42" s="22"/>
      <c r="Q42" s="16"/>
      <c r="R42" s="16"/>
      <c r="S42" s="16"/>
      <c r="T42" s="16"/>
      <c r="U42" s="16"/>
      <c r="V42" s="16"/>
      <c r="W42" s="16"/>
    </row>
    <row r="43" ht="18.75" customHeight="1" spans="1:23">
      <c r="A43" s="8" t="s">
        <v>56</v>
      </c>
      <c r="B43" s="8" t="s">
        <v>214</v>
      </c>
      <c r="C43" s="9" t="s">
        <v>215</v>
      </c>
      <c r="D43" s="8" t="s">
        <v>75</v>
      </c>
      <c r="E43" s="8" t="s">
        <v>76</v>
      </c>
      <c r="F43" s="8" t="s">
        <v>216</v>
      </c>
      <c r="G43" s="8" t="s">
        <v>215</v>
      </c>
      <c r="H43" s="16">
        <v>14000</v>
      </c>
      <c r="I43" s="16">
        <v>14000</v>
      </c>
      <c r="J43" s="16"/>
      <c r="K43" s="16"/>
      <c r="L43" s="16">
        <v>14000</v>
      </c>
      <c r="M43" s="16"/>
      <c r="N43" s="16"/>
      <c r="O43" s="16"/>
      <c r="P43" s="22"/>
      <c r="Q43" s="16"/>
      <c r="R43" s="16"/>
      <c r="S43" s="16"/>
      <c r="T43" s="16"/>
      <c r="U43" s="16"/>
      <c r="V43" s="16"/>
      <c r="W43" s="16"/>
    </row>
    <row r="44" ht="18.75" customHeight="1" spans="1:23">
      <c r="A44" s="8" t="s">
        <v>56</v>
      </c>
      <c r="B44" s="8" t="s">
        <v>217</v>
      </c>
      <c r="C44" s="9" t="s">
        <v>218</v>
      </c>
      <c r="D44" s="8" t="s">
        <v>75</v>
      </c>
      <c r="E44" s="8" t="s">
        <v>76</v>
      </c>
      <c r="F44" s="8" t="s">
        <v>219</v>
      </c>
      <c r="G44" s="8" t="s">
        <v>220</v>
      </c>
      <c r="H44" s="16">
        <v>180000</v>
      </c>
      <c r="I44" s="16">
        <v>180000</v>
      </c>
      <c r="J44" s="16"/>
      <c r="K44" s="16"/>
      <c r="L44" s="16">
        <v>180000</v>
      </c>
      <c r="M44" s="16"/>
      <c r="N44" s="16"/>
      <c r="O44" s="16"/>
      <c r="P44" s="22"/>
      <c r="Q44" s="16"/>
      <c r="R44" s="16"/>
      <c r="S44" s="16"/>
      <c r="T44" s="16"/>
      <c r="U44" s="16"/>
      <c r="V44" s="16"/>
      <c r="W44" s="16"/>
    </row>
    <row r="45" ht="18.75" customHeight="1" spans="1:23">
      <c r="A45" s="8" t="s">
        <v>56</v>
      </c>
      <c r="B45" s="8" t="s">
        <v>221</v>
      </c>
      <c r="C45" s="9" t="s">
        <v>222</v>
      </c>
      <c r="D45" s="8" t="s">
        <v>93</v>
      </c>
      <c r="E45" s="8" t="s">
        <v>94</v>
      </c>
      <c r="F45" s="8" t="s">
        <v>223</v>
      </c>
      <c r="G45" s="8" t="s">
        <v>224</v>
      </c>
      <c r="H45" s="16">
        <v>58930.76</v>
      </c>
      <c r="I45" s="16">
        <v>58930.76</v>
      </c>
      <c r="J45" s="16"/>
      <c r="K45" s="16"/>
      <c r="L45" s="16">
        <v>58930.76</v>
      </c>
      <c r="M45" s="16"/>
      <c r="N45" s="16"/>
      <c r="O45" s="16"/>
      <c r="P45" s="22"/>
      <c r="Q45" s="16"/>
      <c r="R45" s="16"/>
      <c r="S45" s="16"/>
      <c r="T45" s="16"/>
      <c r="U45" s="16"/>
      <c r="V45" s="16"/>
      <c r="W45" s="16"/>
    </row>
    <row r="46" ht="18.75" customHeight="1" spans="1:23">
      <c r="A46" s="8" t="s">
        <v>56</v>
      </c>
      <c r="B46" s="8" t="s">
        <v>221</v>
      </c>
      <c r="C46" s="9" t="s">
        <v>222</v>
      </c>
      <c r="D46" s="8" t="s">
        <v>93</v>
      </c>
      <c r="E46" s="8" t="s">
        <v>94</v>
      </c>
      <c r="F46" s="8" t="s">
        <v>223</v>
      </c>
      <c r="G46" s="8" t="s">
        <v>224</v>
      </c>
      <c r="H46" s="16">
        <v>73452.28</v>
      </c>
      <c r="I46" s="16">
        <v>73452.28</v>
      </c>
      <c r="J46" s="16"/>
      <c r="K46" s="16"/>
      <c r="L46" s="16">
        <v>73452.28</v>
      </c>
      <c r="M46" s="16"/>
      <c r="N46" s="16"/>
      <c r="O46" s="16"/>
      <c r="P46" s="22"/>
      <c r="Q46" s="16"/>
      <c r="R46" s="16"/>
      <c r="S46" s="16"/>
      <c r="T46" s="16"/>
      <c r="U46" s="16"/>
      <c r="V46" s="16"/>
      <c r="W46" s="16"/>
    </row>
    <row r="47" ht="18.75" customHeight="1" spans="1:23">
      <c r="A47" s="8" t="s">
        <v>56</v>
      </c>
      <c r="B47" s="8" t="s">
        <v>221</v>
      </c>
      <c r="C47" s="9" t="s">
        <v>222</v>
      </c>
      <c r="D47" s="8" t="s">
        <v>93</v>
      </c>
      <c r="E47" s="8" t="s">
        <v>94</v>
      </c>
      <c r="F47" s="8" t="s">
        <v>223</v>
      </c>
      <c r="G47" s="8" t="s">
        <v>224</v>
      </c>
      <c r="H47" s="16">
        <v>68672.03</v>
      </c>
      <c r="I47" s="16">
        <v>68672.03</v>
      </c>
      <c r="J47" s="16"/>
      <c r="K47" s="16"/>
      <c r="L47" s="16">
        <v>68672.03</v>
      </c>
      <c r="M47" s="16"/>
      <c r="N47" s="16"/>
      <c r="O47" s="16"/>
      <c r="P47" s="22"/>
      <c r="Q47" s="16"/>
      <c r="R47" s="16"/>
      <c r="S47" s="16"/>
      <c r="T47" s="16"/>
      <c r="U47" s="16"/>
      <c r="V47" s="16"/>
      <c r="W47" s="16"/>
    </row>
    <row r="48" ht="18.75" customHeight="1" spans="1:23">
      <c r="A48" s="11" t="s">
        <v>32</v>
      </c>
      <c r="B48" s="11"/>
      <c r="C48" s="11"/>
      <c r="D48" s="11"/>
      <c r="E48" s="11"/>
      <c r="F48" s="11"/>
      <c r="G48" s="11"/>
      <c r="H48" s="16">
        <v>2937018.86</v>
      </c>
      <c r="I48" s="16">
        <v>2937018.86</v>
      </c>
      <c r="J48" s="16"/>
      <c r="K48" s="16"/>
      <c r="L48" s="16">
        <v>2937018.86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</sheetData>
  <mergeCells count="30">
    <mergeCell ref="A2:W2"/>
    <mergeCell ref="A3:G3"/>
    <mergeCell ref="I4:W4"/>
    <mergeCell ref="I5:M5"/>
    <mergeCell ref="N5:P5"/>
    <mergeCell ref="R5:W5"/>
    <mergeCell ref="A48:G48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3"/>
  <sheetViews>
    <sheetView showZeros="0" topLeftCell="E1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225</v>
      </c>
    </row>
    <row r="2" ht="45" customHeight="1" spans="1:23">
      <c r="A2" s="3" t="s">
        <v>226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"单位名称："&amp;"元江哈尼族彝族傣族自治县文化和旅游局"</f>
        <v>单位名称：元江哈尼族彝族傣族自治县文化和旅游局</v>
      </c>
      <c r="B3" s="4"/>
      <c r="C3" s="4"/>
      <c r="D3" s="4"/>
      <c r="E3" s="4"/>
      <c r="F3" s="4"/>
      <c r="G3" s="4"/>
      <c r="H3" s="4"/>
      <c r="I3" s="50"/>
      <c r="J3" s="50"/>
      <c r="K3" s="50"/>
      <c r="L3" s="50"/>
      <c r="M3" s="50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227</v>
      </c>
      <c r="B4" s="12" t="s">
        <v>144</v>
      </c>
      <c r="C4" s="12" t="s">
        <v>145</v>
      </c>
      <c r="D4" s="12" t="s">
        <v>228</v>
      </c>
      <c r="E4" s="12" t="s">
        <v>146</v>
      </c>
      <c r="F4" s="12" t="s">
        <v>147</v>
      </c>
      <c r="G4" s="12" t="s">
        <v>229</v>
      </c>
      <c r="H4" s="12" t="s">
        <v>149</v>
      </c>
      <c r="I4" s="28" t="s">
        <v>32</v>
      </c>
      <c r="J4" s="28" t="s">
        <v>230</v>
      </c>
      <c r="K4" s="12"/>
      <c r="L4" s="12"/>
      <c r="M4" s="12"/>
      <c r="N4" s="12" t="s">
        <v>151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28" t="s">
        <v>152</v>
      </c>
      <c r="J5" s="28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28"/>
      <c r="J6" s="28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28"/>
      <c r="J7" s="28" t="s">
        <v>34</v>
      </c>
      <c r="K7" s="12" t="s">
        <v>231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232</v>
      </c>
      <c r="D9" s="8"/>
      <c r="E9" s="8"/>
      <c r="F9" s="8"/>
      <c r="G9" s="8"/>
      <c r="H9" s="8"/>
      <c r="I9" s="10">
        <v>20000</v>
      </c>
      <c r="J9" s="10">
        <v>20000</v>
      </c>
      <c r="K9" s="10">
        <v>20000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233</v>
      </c>
      <c r="B10" s="8" t="s">
        <v>234</v>
      </c>
      <c r="C10" s="9" t="s">
        <v>232</v>
      </c>
      <c r="D10" s="8" t="s">
        <v>56</v>
      </c>
      <c r="E10" s="8" t="s">
        <v>77</v>
      </c>
      <c r="F10" s="8" t="s">
        <v>78</v>
      </c>
      <c r="G10" s="8" t="s">
        <v>235</v>
      </c>
      <c r="H10" s="8" t="s">
        <v>236</v>
      </c>
      <c r="I10" s="10">
        <v>20000</v>
      </c>
      <c r="J10" s="10">
        <v>20000</v>
      </c>
      <c r="K10" s="10">
        <v>20000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237</v>
      </c>
      <c r="D11" s="22"/>
      <c r="E11" s="22"/>
      <c r="F11" s="22"/>
      <c r="G11" s="22"/>
      <c r="H11" s="22"/>
      <c r="I11" s="10">
        <v>144000</v>
      </c>
      <c r="J11" s="10">
        <v>144000</v>
      </c>
      <c r="K11" s="10">
        <v>144000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233</v>
      </c>
      <c r="B12" s="8" t="s">
        <v>238</v>
      </c>
      <c r="C12" s="9" t="s">
        <v>237</v>
      </c>
      <c r="D12" s="8" t="s">
        <v>56</v>
      </c>
      <c r="E12" s="8" t="s">
        <v>77</v>
      </c>
      <c r="F12" s="8" t="s">
        <v>78</v>
      </c>
      <c r="G12" s="8" t="s">
        <v>235</v>
      </c>
      <c r="H12" s="8" t="s">
        <v>236</v>
      </c>
      <c r="I12" s="10">
        <v>144000</v>
      </c>
      <c r="J12" s="10">
        <v>144000</v>
      </c>
      <c r="K12" s="10">
        <v>144000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22"/>
      <c r="B13" s="22"/>
      <c r="C13" s="9" t="s">
        <v>239</v>
      </c>
      <c r="D13" s="22"/>
      <c r="E13" s="22"/>
      <c r="F13" s="22"/>
      <c r="G13" s="22"/>
      <c r="H13" s="22"/>
      <c r="I13" s="10">
        <v>274362</v>
      </c>
      <c r="J13" s="10">
        <v>274362</v>
      </c>
      <c r="K13" s="10">
        <v>274362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233</v>
      </c>
      <c r="B14" s="8" t="s">
        <v>240</v>
      </c>
      <c r="C14" s="9" t="s">
        <v>239</v>
      </c>
      <c r="D14" s="8" t="s">
        <v>56</v>
      </c>
      <c r="E14" s="8" t="s">
        <v>97</v>
      </c>
      <c r="F14" s="8" t="s">
        <v>98</v>
      </c>
      <c r="G14" s="8" t="s">
        <v>241</v>
      </c>
      <c r="H14" s="8" t="s">
        <v>242</v>
      </c>
      <c r="I14" s="10">
        <v>274362</v>
      </c>
      <c r="J14" s="10">
        <v>274362</v>
      </c>
      <c r="K14" s="10">
        <v>274362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22"/>
      <c r="B15" s="22"/>
      <c r="C15" s="9" t="s">
        <v>243</v>
      </c>
      <c r="D15" s="22"/>
      <c r="E15" s="22"/>
      <c r="F15" s="22"/>
      <c r="G15" s="22"/>
      <c r="H15" s="22"/>
      <c r="I15" s="10">
        <v>18000</v>
      </c>
      <c r="J15" s="10">
        <v>18000</v>
      </c>
      <c r="K15" s="10">
        <v>18000</v>
      </c>
      <c r="L15" s="10"/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18.75" customHeight="1" spans="1:23">
      <c r="A16" s="8" t="s">
        <v>233</v>
      </c>
      <c r="B16" s="8" t="s">
        <v>244</v>
      </c>
      <c r="C16" s="9" t="s">
        <v>243</v>
      </c>
      <c r="D16" s="8" t="s">
        <v>56</v>
      </c>
      <c r="E16" s="8" t="s">
        <v>97</v>
      </c>
      <c r="F16" s="8" t="s">
        <v>98</v>
      </c>
      <c r="G16" s="8" t="s">
        <v>241</v>
      </c>
      <c r="H16" s="8" t="s">
        <v>242</v>
      </c>
      <c r="I16" s="10">
        <v>18000</v>
      </c>
      <c r="J16" s="10">
        <v>18000</v>
      </c>
      <c r="K16" s="10">
        <v>18000</v>
      </c>
      <c r="L16" s="10"/>
      <c r="M16" s="10"/>
      <c r="N16" s="10"/>
      <c r="O16" s="10"/>
      <c r="P16" s="22"/>
      <c r="Q16" s="10"/>
      <c r="R16" s="10"/>
      <c r="S16" s="10"/>
      <c r="T16" s="10"/>
      <c r="U16" s="10"/>
      <c r="V16" s="10"/>
      <c r="W16" s="10"/>
    </row>
    <row r="17" ht="18.75" customHeight="1" spans="1:23">
      <c r="A17" s="22"/>
      <c r="B17" s="22"/>
      <c r="C17" s="9" t="s">
        <v>245</v>
      </c>
      <c r="D17" s="22"/>
      <c r="E17" s="22"/>
      <c r="F17" s="22"/>
      <c r="G17" s="22"/>
      <c r="H17" s="22"/>
      <c r="I17" s="10">
        <v>16000</v>
      </c>
      <c r="J17" s="10">
        <v>16000</v>
      </c>
      <c r="K17" s="10">
        <v>16000</v>
      </c>
      <c r="L17" s="10"/>
      <c r="M17" s="10"/>
      <c r="N17" s="10"/>
      <c r="O17" s="10"/>
      <c r="P17" s="22"/>
      <c r="Q17" s="10"/>
      <c r="R17" s="10"/>
      <c r="S17" s="10"/>
      <c r="T17" s="10"/>
      <c r="U17" s="10"/>
      <c r="V17" s="10"/>
      <c r="W17" s="10"/>
    </row>
    <row r="18" ht="18.75" customHeight="1" spans="1:23">
      <c r="A18" s="8" t="s">
        <v>246</v>
      </c>
      <c r="B18" s="8" t="s">
        <v>247</v>
      </c>
      <c r="C18" s="9" t="s">
        <v>245</v>
      </c>
      <c r="D18" s="8" t="s">
        <v>56</v>
      </c>
      <c r="E18" s="8" t="s">
        <v>83</v>
      </c>
      <c r="F18" s="8" t="s">
        <v>84</v>
      </c>
      <c r="G18" s="8" t="s">
        <v>235</v>
      </c>
      <c r="H18" s="8" t="s">
        <v>236</v>
      </c>
      <c r="I18" s="10">
        <v>16000</v>
      </c>
      <c r="J18" s="10">
        <v>16000</v>
      </c>
      <c r="K18" s="10">
        <v>16000</v>
      </c>
      <c r="L18" s="10"/>
      <c r="M18" s="10"/>
      <c r="N18" s="10"/>
      <c r="O18" s="10"/>
      <c r="P18" s="22"/>
      <c r="Q18" s="10"/>
      <c r="R18" s="10"/>
      <c r="S18" s="10"/>
      <c r="T18" s="10"/>
      <c r="U18" s="10"/>
      <c r="V18" s="10"/>
      <c r="W18" s="10"/>
    </row>
    <row r="19" ht="18.75" customHeight="1" spans="1:23">
      <c r="A19" s="22"/>
      <c r="B19" s="22"/>
      <c r="C19" s="9" t="s">
        <v>248</v>
      </c>
      <c r="D19" s="22"/>
      <c r="E19" s="22"/>
      <c r="F19" s="22"/>
      <c r="G19" s="22"/>
      <c r="H19" s="22"/>
      <c r="I19" s="10">
        <v>100000</v>
      </c>
      <c r="J19" s="10">
        <v>100000</v>
      </c>
      <c r="K19" s="10">
        <v>100000</v>
      </c>
      <c r="L19" s="10"/>
      <c r="M19" s="10"/>
      <c r="N19" s="10"/>
      <c r="O19" s="10"/>
      <c r="P19" s="22"/>
      <c r="Q19" s="10"/>
      <c r="R19" s="10"/>
      <c r="S19" s="10"/>
      <c r="T19" s="10"/>
      <c r="U19" s="10"/>
      <c r="V19" s="10"/>
      <c r="W19" s="10"/>
    </row>
    <row r="20" ht="18.75" customHeight="1" spans="1:23">
      <c r="A20" s="8" t="s">
        <v>246</v>
      </c>
      <c r="B20" s="8" t="s">
        <v>249</v>
      </c>
      <c r="C20" s="9" t="s">
        <v>248</v>
      </c>
      <c r="D20" s="8" t="s">
        <v>56</v>
      </c>
      <c r="E20" s="8" t="s">
        <v>83</v>
      </c>
      <c r="F20" s="8" t="s">
        <v>84</v>
      </c>
      <c r="G20" s="8" t="s">
        <v>235</v>
      </c>
      <c r="H20" s="8" t="s">
        <v>236</v>
      </c>
      <c r="I20" s="10">
        <v>100000</v>
      </c>
      <c r="J20" s="10">
        <v>100000</v>
      </c>
      <c r="K20" s="10">
        <v>100000</v>
      </c>
      <c r="L20" s="10"/>
      <c r="M20" s="10"/>
      <c r="N20" s="10"/>
      <c r="O20" s="10"/>
      <c r="P20" s="22"/>
      <c r="Q20" s="10"/>
      <c r="R20" s="10"/>
      <c r="S20" s="10"/>
      <c r="T20" s="10"/>
      <c r="U20" s="10"/>
      <c r="V20" s="10"/>
      <c r="W20" s="10"/>
    </row>
    <row r="21" ht="18.75" customHeight="1" spans="1:23">
      <c r="A21" s="22"/>
      <c r="B21" s="22"/>
      <c r="C21" s="9" t="s">
        <v>250</v>
      </c>
      <c r="D21" s="22"/>
      <c r="E21" s="22"/>
      <c r="F21" s="22"/>
      <c r="G21" s="22"/>
      <c r="H21" s="22"/>
      <c r="I21" s="10">
        <v>200000</v>
      </c>
      <c r="J21" s="10">
        <v>200000</v>
      </c>
      <c r="K21" s="10">
        <v>200000</v>
      </c>
      <c r="L21" s="10"/>
      <c r="M21" s="10"/>
      <c r="N21" s="10"/>
      <c r="O21" s="10"/>
      <c r="P21" s="22"/>
      <c r="Q21" s="10"/>
      <c r="R21" s="10"/>
      <c r="S21" s="10"/>
      <c r="T21" s="10"/>
      <c r="U21" s="10"/>
      <c r="V21" s="10"/>
      <c r="W21" s="10"/>
    </row>
    <row r="22" ht="18.75" customHeight="1" spans="1:23">
      <c r="A22" s="8" t="s">
        <v>246</v>
      </c>
      <c r="B22" s="8" t="s">
        <v>251</v>
      </c>
      <c r="C22" s="9" t="s">
        <v>250</v>
      </c>
      <c r="D22" s="8" t="s">
        <v>56</v>
      </c>
      <c r="E22" s="8" t="s">
        <v>79</v>
      </c>
      <c r="F22" s="8" t="s">
        <v>80</v>
      </c>
      <c r="G22" s="8" t="s">
        <v>235</v>
      </c>
      <c r="H22" s="8" t="s">
        <v>236</v>
      </c>
      <c r="I22" s="10">
        <v>200000</v>
      </c>
      <c r="J22" s="10">
        <v>200000</v>
      </c>
      <c r="K22" s="10">
        <v>200000</v>
      </c>
      <c r="L22" s="10"/>
      <c r="M22" s="10"/>
      <c r="N22" s="10"/>
      <c r="O22" s="10"/>
      <c r="P22" s="22"/>
      <c r="Q22" s="10"/>
      <c r="R22" s="10"/>
      <c r="S22" s="10"/>
      <c r="T22" s="10"/>
      <c r="U22" s="10"/>
      <c r="V22" s="10"/>
      <c r="W22" s="10"/>
    </row>
    <row r="23" ht="18.75" customHeight="1" spans="1:23">
      <c r="A23" s="11" t="s">
        <v>32</v>
      </c>
      <c r="B23" s="11"/>
      <c r="C23" s="11"/>
      <c r="D23" s="11"/>
      <c r="E23" s="11"/>
      <c r="F23" s="11"/>
      <c r="G23" s="11"/>
      <c r="H23" s="11"/>
      <c r="I23" s="10">
        <v>772362</v>
      </c>
      <c r="J23" s="10">
        <v>772362</v>
      </c>
      <c r="K23" s="10">
        <v>772362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1"/>
  <sheetViews>
    <sheetView showZeros="0" workbookViewId="0">
      <selection activeCell="A1" sqref="A1:J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252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"单位名称："&amp;"元江哈尼族彝族傣族自治县文化和旅游局"</f>
        <v>单位名称：元江哈尼族彝族傣族自治县文化和旅游局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254</v>
      </c>
      <c r="B4" s="30" t="s">
        <v>255</v>
      </c>
      <c r="C4" s="30" t="s">
        <v>256</v>
      </c>
      <c r="D4" s="30" t="s">
        <v>257</v>
      </c>
      <c r="E4" s="30" t="s">
        <v>258</v>
      </c>
      <c r="F4" s="30" t="s">
        <v>259</v>
      </c>
      <c r="G4" s="30" t="s">
        <v>260</v>
      </c>
      <c r="H4" s="30" t="s">
        <v>261</v>
      </c>
      <c r="I4" s="30" t="s">
        <v>262</v>
      </c>
      <c r="J4" s="30" t="s">
        <v>263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t="s">
        <v>56</v>
      </c>
      <c r="B7" s="22"/>
      <c r="C7" s="22"/>
      <c r="E7" s="36"/>
      <c r="F7" s="36"/>
      <c r="G7" s="36"/>
      <c r="H7" s="36"/>
      <c r="I7" s="36"/>
      <c r="J7" s="36"/>
    </row>
    <row r="8" ht="20.25" customHeight="1" spans="1:10">
      <c r="A8" s="46" t="s">
        <v>237</v>
      </c>
      <c r="B8" s="22" t="s">
        <v>264</v>
      </c>
      <c r="C8" s="23"/>
      <c r="D8" s="23"/>
      <c r="E8" s="36"/>
      <c r="F8" s="36"/>
      <c r="G8" s="36"/>
      <c r="H8" s="36"/>
      <c r="I8" s="36"/>
      <c r="J8" s="36"/>
    </row>
    <row r="9" ht="20.25" customHeight="1" spans="1:10">
      <c r="A9" s="22"/>
      <c r="B9" s="22"/>
      <c r="C9" s="22" t="s">
        <v>265</v>
      </c>
      <c r="D9" s="47" t="s">
        <v>266</v>
      </c>
      <c r="E9" s="48" t="s">
        <v>267</v>
      </c>
      <c r="F9" s="37" t="s">
        <v>268</v>
      </c>
      <c r="G9" s="23" t="s">
        <v>54</v>
      </c>
      <c r="H9" s="37" t="s">
        <v>269</v>
      </c>
      <c r="I9" s="37" t="s">
        <v>270</v>
      </c>
      <c r="J9" s="48" t="s">
        <v>271</v>
      </c>
    </row>
    <row r="10" ht="20.25" customHeight="1" spans="1:10">
      <c r="A10" s="22"/>
      <c r="B10" s="22"/>
      <c r="C10" s="22" t="s">
        <v>265</v>
      </c>
      <c r="D10" s="47" t="s">
        <v>272</v>
      </c>
      <c r="E10" s="48" t="s">
        <v>273</v>
      </c>
      <c r="F10" s="37" t="s">
        <v>274</v>
      </c>
      <c r="G10" s="23" t="s">
        <v>275</v>
      </c>
      <c r="H10" s="37" t="s">
        <v>276</v>
      </c>
      <c r="I10" s="37" t="s">
        <v>270</v>
      </c>
      <c r="J10" s="48" t="s">
        <v>277</v>
      </c>
    </row>
    <row r="11" ht="20.25" customHeight="1" spans="1:10">
      <c r="A11" s="22"/>
      <c r="B11" s="22"/>
      <c r="C11" s="22" t="s">
        <v>278</v>
      </c>
      <c r="D11" s="47" t="s">
        <v>279</v>
      </c>
      <c r="E11" s="48" t="s">
        <v>280</v>
      </c>
      <c r="F11" s="37" t="s">
        <v>268</v>
      </c>
      <c r="G11" s="23" t="s">
        <v>281</v>
      </c>
      <c r="H11" s="37" t="s">
        <v>282</v>
      </c>
      <c r="I11" s="37" t="s">
        <v>283</v>
      </c>
      <c r="J11" s="48" t="s">
        <v>284</v>
      </c>
    </row>
    <row r="12" ht="20.25" customHeight="1" spans="1:10">
      <c r="A12" s="22"/>
      <c r="B12" s="22"/>
      <c r="C12" s="22" t="s">
        <v>278</v>
      </c>
      <c r="D12" s="47" t="s">
        <v>279</v>
      </c>
      <c r="E12" s="48" t="s">
        <v>285</v>
      </c>
      <c r="F12" s="37" t="s">
        <v>274</v>
      </c>
      <c r="G12" s="23" t="s">
        <v>286</v>
      </c>
      <c r="H12" s="37" t="s">
        <v>287</v>
      </c>
      <c r="I12" s="37" t="s">
        <v>270</v>
      </c>
      <c r="J12" s="48" t="s">
        <v>288</v>
      </c>
    </row>
    <row r="13" ht="20.25" customHeight="1" spans="1:10">
      <c r="A13" s="22"/>
      <c r="B13" s="22"/>
      <c r="C13" s="22" t="s">
        <v>289</v>
      </c>
      <c r="D13" s="47" t="s">
        <v>290</v>
      </c>
      <c r="E13" s="48" t="s">
        <v>291</v>
      </c>
      <c r="F13" s="37" t="s">
        <v>274</v>
      </c>
      <c r="G13" s="23" t="s">
        <v>292</v>
      </c>
      <c r="H13" s="37" t="s">
        <v>276</v>
      </c>
      <c r="I13" s="37" t="s">
        <v>270</v>
      </c>
      <c r="J13" s="48" t="s">
        <v>293</v>
      </c>
    </row>
    <row r="14" ht="20.25" customHeight="1" spans="1:10">
      <c r="A14" s="46" t="s">
        <v>243</v>
      </c>
      <c r="B14" s="22" t="s">
        <v>294</v>
      </c>
      <c r="C14" s="22"/>
      <c r="D14" s="22"/>
      <c r="E14" s="22"/>
      <c r="F14" s="22"/>
      <c r="G14" s="22"/>
      <c r="H14" s="22"/>
      <c r="I14" s="22"/>
      <c r="J14" s="22"/>
    </row>
    <row r="15" ht="20.25" customHeight="1" spans="1:10">
      <c r="A15" s="22"/>
      <c r="B15" s="22"/>
      <c r="C15" s="22" t="s">
        <v>265</v>
      </c>
      <c r="D15" s="47" t="s">
        <v>266</v>
      </c>
      <c r="E15" s="48" t="s">
        <v>295</v>
      </c>
      <c r="F15" s="37" t="s">
        <v>268</v>
      </c>
      <c r="G15" s="23" t="s">
        <v>286</v>
      </c>
      <c r="H15" s="37" t="s">
        <v>296</v>
      </c>
      <c r="I15" s="37" t="s">
        <v>270</v>
      </c>
      <c r="J15" s="48" t="s">
        <v>297</v>
      </c>
    </row>
    <row r="16" ht="20.25" customHeight="1" spans="1:10">
      <c r="A16" s="22"/>
      <c r="B16" s="22"/>
      <c r="C16" s="22" t="s">
        <v>265</v>
      </c>
      <c r="D16" s="47" t="s">
        <v>298</v>
      </c>
      <c r="E16" s="48" t="s">
        <v>299</v>
      </c>
      <c r="F16" s="37" t="s">
        <v>268</v>
      </c>
      <c r="G16" s="23" t="s">
        <v>300</v>
      </c>
      <c r="H16" s="37" t="s">
        <v>276</v>
      </c>
      <c r="I16" s="37" t="s">
        <v>270</v>
      </c>
      <c r="J16" s="48" t="s">
        <v>301</v>
      </c>
    </row>
    <row r="17" ht="20.25" customHeight="1" spans="1:10">
      <c r="A17" s="22"/>
      <c r="B17" s="22"/>
      <c r="C17" s="22" t="s">
        <v>265</v>
      </c>
      <c r="D17" s="47" t="s">
        <v>272</v>
      </c>
      <c r="E17" s="48" t="s">
        <v>302</v>
      </c>
      <c r="F17" s="37" t="s">
        <v>268</v>
      </c>
      <c r="G17" s="23" t="s">
        <v>300</v>
      </c>
      <c r="H17" s="37" t="s">
        <v>276</v>
      </c>
      <c r="I17" s="37" t="s">
        <v>270</v>
      </c>
      <c r="J17" s="48" t="s">
        <v>303</v>
      </c>
    </row>
    <row r="18" ht="20.25" customHeight="1" spans="1:10">
      <c r="A18" s="22"/>
      <c r="B18" s="22"/>
      <c r="C18" s="22" t="s">
        <v>278</v>
      </c>
      <c r="D18" s="47" t="s">
        <v>304</v>
      </c>
      <c r="E18" s="48" t="s">
        <v>305</v>
      </c>
      <c r="F18" s="37" t="s">
        <v>274</v>
      </c>
      <c r="G18" s="23" t="s">
        <v>306</v>
      </c>
      <c r="H18" s="37" t="s">
        <v>276</v>
      </c>
      <c r="I18" s="37" t="s">
        <v>270</v>
      </c>
      <c r="J18" s="48" t="s">
        <v>307</v>
      </c>
    </row>
    <row r="19" ht="20.25" customHeight="1" spans="1:10">
      <c r="A19" s="22"/>
      <c r="B19" s="22"/>
      <c r="C19" s="22" t="s">
        <v>289</v>
      </c>
      <c r="D19" s="47" t="s">
        <v>290</v>
      </c>
      <c r="E19" s="48" t="s">
        <v>308</v>
      </c>
      <c r="F19" s="37" t="s">
        <v>274</v>
      </c>
      <c r="G19" s="23" t="s">
        <v>306</v>
      </c>
      <c r="H19" s="37" t="s">
        <v>276</v>
      </c>
      <c r="I19" s="37" t="s">
        <v>270</v>
      </c>
      <c r="J19" s="48" t="s">
        <v>309</v>
      </c>
    </row>
    <row r="20" ht="20.25" customHeight="1" spans="1:10">
      <c r="A20" s="46" t="s">
        <v>250</v>
      </c>
      <c r="B20" s="22" t="s">
        <v>310</v>
      </c>
      <c r="C20" s="22"/>
      <c r="D20" s="22"/>
      <c r="E20" s="22"/>
      <c r="F20" s="22"/>
      <c r="G20" s="22"/>
      <c r="H20" s="22"/>
      <c r="I20" s="22"/>
      <c r="J20" s="22"/>
    </row>
    <row r="21" ht="20.25" customHeight="1" spans="1:10">
      <c r="A21" s="22"/>
      <c r="B21" s="22"/>
      <c r="C21" s="22" t="s">
        <v>265</v>
      </c>
      <c r="D21" s="47" t="s">
        <v>266</v>
      </c>
      <c r="E21" s="48" t="s">
        <v>311</v>
      </c>
      <c r="F21" s="37" t="s">
        <v>274</v>
      </c>
      <c r="G21" s="23" t="s">
        <v>70</v>
      </c>
      <c r="H21" s="37" t="s">
        <v>312</v>
      </c>
      <c r="I21" s="37" t="s">
        <v>270</v>
      </c>
      <c r="J21" s="48" t="s">
        <v>313</v>
      </c>
    </row>
    <row r="22" ht="20.25" customHeight="1" spans="1:10">
      <c r="A22" s="22"/>
      <c r="B22" s="22"/>
      <c r="C22" s="22" t="s">
        <v>278</v>
      </c>
      <c r="D22" s="47" t="s">
        <v>314</v>
      </c>
      <c r="E22" s="48" t="s">
        <v>315</v>
      </c>
      <c r="F22" s="37" t="s">
        <v>274</v>
      </c>
      <c r="G22" s="23" t="s">
        <v>316</v>
      </c>
      <c r="H22" s="37" t="s">
        <v>317</v>
      </c>
      <c r="I22" s="37" t="s">
        <v>270</v>
      </c>
      <c r="J22" s="48" t="s">
        <v>318</v>
      </c>
    </row>
    <row r="23" ht="20.25" customHeight="1" spans="1:10">
      <c r="A23" s="22"/>
      <c r="B23" s="22"/>
      <c r="C23" s="22" t="s">
        <v>278</v>
      </c>
      <c r="D23" s="47" t="s">
        <v>304</v>
      </c>
      <c r="E23" s="48" t="s">
        <v>319</v>
      </c>
      <c r="F23" s="37" t="s">
        <v>274</v>
      </c>
      <c r="G23" s="23" t="s">
        <v>320</v>
      </c>
      <c r="H23" s="37" t="s">
        <v>321</v>
      </c>
      <c r="I23" s="37" t="s">
        <v>270</v>
      </c>
      <c r="J23" s="48" t="s">
        <v>322</v>
      </c>
    </row>
    <row r="24" ht="20.25" customHeight="1" spans="1:10">
      <c r="A24" s="22"/>
      <c r="B24" s="22"/>
      <c r="C24" s="22" t="s">
        <v>278</v>
      </c>
      <c r="D24" s="47" t="s">
        <v>279</v>
      </c>
      <c r="E24" s="48" t="s">
        <v>323</v>
      </c>
      <c r="F24" s="37" t="s">
        <v>274</v>
      </c>
      <c r="G24" s="23" t="s">
        <v>50</v>
      </c>
      <c r="H24" s="37" t="s">
        <v>276</v>
      </c>
      <c r="I24" s="37" t="s">
        <v>270</v>
      </c>
      <c r="J24" s="48" t="s">
        <v>324</v>
      </c>
    </row>
    <row r="25" ht="20.25" customHeight="1" spans="1:10">
      <c r="A25" s="22"/>
      <c r="B25" s="22"/>
      <c r="C25" s="22" t="s">
        <v>289</v>
      </c>
      <c r="D25" s="47" t="s">
        <v>290</v>
      </c>
      <c r="E25" s="48" t="s">
        <v>325</v>
      </c>
      <c r="F25" s="37" t="s">
        <v>274</v>
      </c>
      <c r="G25" s="23" t="s">
        <v>306</v>
      </c>
      <c r="H25" s="37" t="s">
        <v>276</v>
      </c>
      <c r="I25" s="37" t="s">
        <v>270</v>
      </c>
      <c r="J25" s="48" t="s">
        <v>326</v>
      </c>
    </row>
    <row r="26" ht="20.25" customHeight="1" spans="1:10">
      <c r="A26" s="46" t="s">
        <v>245</v>
      </c>
      <c r="B26" s="22" t="s">
        <v>327</v>
      </c>
      <c r="C26" s="22"/>
      <c r="D26" s="22"/>
      <c r="E26" s="22"/>
      <c r="F26" s="22"/>
      <c r="G26" s="22"/>
      <c r="H26" s="22"/>
      <c r="I26" s="22"/>
      <c r="J26" s="22"/>
    </row>
    <row r="27" ht="20.25" customHeight="1" spans="1:10">
      <c r="A27" s="22"/>
      <c r="B27" s="22"/>
      <c r="C27" s="22" t="s">
        <v>265</v>
      </c>
      <c r="D27" s="47" t="s">
        <v>266</v>
      </c>
      <c r="E27" s="48" t="s">
        <v>328</v>
      </c>
      <c r="F27" s="37" t="s">
        <v>274</v>
      </c>
      <c r="G27" s="23" t="s">
        <v>329</v>
      </c>
      <c r="H27" s="37" t="s">
        <v>330</v>
      </c>
      <c r="I27" s="37" t="s">
        <v>270</v>
      </c>
      <c r="J27" s="48" t="s">
        <v>331</v>
      </c>
    </row>
    <row r="28" ht="20.25" customHeight="1" spans="1:10">
      <c r="A28" s="22"/>
      <c r="B28" s="22"/>
      <c r="C28" s="22" t="s">
        <v>265</v>
      </c>
      <c r="D28" s="47" t="s">
        <v>266</v>
      </c>
      <c r="E28" s="48" t="s">
        <v>332</v>
      </c>
      <c r="F28" s="37" t="s">
        <v>268</v>
      </c>
      <c r="G28" s="23" t="s">
        <v>47</v>
      </c>
      <c r="H28" s="37" t="s">
        <v>333</v>
      </c>
      <c r="I28" s="37" t="s">
        <v>270</v>
      </c>
      <c r="J28" s="48" t="s">
        <v>334</v>
      </c>
    </row>
    <row r="29" ht="20.25" customHeight="1" spans="1:10">
      <c r="A29" s="22"/>
      <c r="B29" s="22"/>
      <c r="C29" s="22" t="s">
        <v>265</v>
      </c>
      <c r="D29" s="47" t="s">
        <v>298</v>
      </c>
      <c r="E29" s="48" t="s">
        <v>335</v>
      </c>
      <c r="F29" s="37" t="s">
        <v>268</v>
      </c>
      <c r="G29" s="23" t="s">
        <v>300</v>
      </c>
      <c r="H29" s="37" t="s">
        <v>276</v>
      </c>
      <c r="I29" s="37" t="s">
        <v>270</v>
      </c>
      <c r="J29" s="48" t="s">
        <v>336</v>
      </c>
    </row>
    <row r="30" ht="20.25" customHeight="1" spans="1:10">
      <c r="A30" s="22"/>
      <c r="B30" s="22"/>
      <c r="C30" s="22" t="s">
        <v>265</v>
      </c>
      <c r="D30" s="47" t="s">
        <v>272</v>
      </c>
      <c r="E30" s="48" t="s">
        <v>337</v>
      </c>
      <c r="F30" s="37" t="s">
        <v>268</v>
      </c>
      <c r="G30" s="23" t="s">
        <v>300</v>
      </c>
      <c r="H30" s="37" t="s">
        <v>276</v>
      </c>
      <c r="I30" s="37" t="s">
        <v>270</v>
      </c>
      <c r="J30" s="48" t="s">
        <v>338</v>
      </c>
    </row>
    <row r="31" ht="20.25" customHeight="1" spans="1:10">
      <c r="A31" s="22"/>
      <c r="B31" s="22"/>
      <c r="C31" s="22" t="s">
        <v>278</v>
      </c>
      <c r="D31" s="47" t="s">
        <v>304</v>
      </c>
      <c r="E31" s="48" t="s">
        <v>339</v>
      </c>
      <c r="F31" s="37" t="s">
        <v>274</v>
      </c>
      <c r="G31" s="23" t="s">
        <v>340</v>
      </c>
      <c r="H31" s="37" t="s">
        <v>276</v>
      </c>
      <c r="I31" s="37" t="s">
        <v>283</v>
      </c>
      <c r="J31" s="48" t="s">
        <v>341</v>
      </c>
    </row>
    <row r="32" ht="20.25" customHeight="1" spans="1:10">
      <c r="A32" s="22"/>
      <c r="B32" s="22"/>
      <c r="C32" s="22" t="s">
        <v>289</v>
      </c>
      <c r="D32" s="47" t="s">
        <v>290</v>
      </c>
      <c r="E32" s="48" t="s">
        <v>342</v>
      </c>
      <c r="F32" s="37" t="s">
        <v>274</v>
      </c>
      <c r="G32" s="23" t="s">
        <v>306</v>
      </c>
      <c r="H32" s="37" t="s">
        <v>276</v>
      </c>
      <c r="I32" s="37" t="s">
        <v>270</v>
      </c>
      <c r="J32" s="48" t="s">
        <v>343</v>
      </c>
    </row>
    <row r="33" ht="20.25" customHeight="1" spans="1:10">
      <c r="A33" s="46" t="s">
        <v>239</v>
      </c>
      <c r="B33" s="22" t="s">
        <v>344</v>
      </c>
      <c r="C33" s="22"/>
      <c r="D33" s="22"/>
      <c r="E33" s="22"/>
      <c r="F33" s="22"/>
      <c r="G33" s="22"/>
      <c r="H33" s="22"/>
      <c r="I33" s="22"/>
      <c r="J33" s="22"/>
    </row>
    <row r="34" ht="20.25" customHeight="1" spans="1:10">
      <c r="A34" s="22"/>
      <c r="B34" s="22"/>
      <c r="C34" s="22" t="s">
        <v>265</v>
      </c>
      <c r="D34" s="47" t="s">
        <v>266</v>
      </c>
      <c r="E34" s="48" t="s">
        <v>345</v>
      </c>
      <c r="F34" s="37" t="s">
        <v>268</v>
      </c>
      <c r="G34" s="23" t="s">
        <v>54</v>
      </c>
      <c r="H34" s="37" t="s">
        <v>269</v>
      </c>
      <c r="I34" s="37" t="s">
        <v>270</v>
      </c>
      <c r="J34" s="48" t="s">
        <v>346</v>
      </c>
    </row>
    <row r="35" ht="20.25" customHeight="1" spans="1:10">
      <c r="A35" s="22"/>
      <c r="B35" s="22"/>
      <c r="C35" s="22" t="s">
        <v>265</v>
      </c>
      <c r="D35" s="47" t="s">
        <v>266</v>
      </c>
      <c r="E35" s="48" t="s">
        <v>347</v>
      </c>
      <c r="F35" s="37" t="s">
        <v>268</v>
      </c>
      <c r="G35" s="23" t="s">
        <v>50</v>
      </c>
      <c r="H35" s="37" t="s">
        <v>269</v>
      </c>
      <c r="I35" s="37" t="s">
        <v>270</v>
      </c>
      <c r="J35" s="48" t="s">
        <v>348</v>
      </c>
    </row>
    <row r="36" ht="20.25" customHeight="1" spans="1:10">
      <c r="A36" s="22"/>
      <c r="B36" s="22"/>
      <c r="C36" s="22" t="s">
        <v>265</v>
      </c>
      <c r="D36" s="47" t="s">
        <v>266</v>
      </c>
      <c r="E36" s="48" t="s">
        <v>349</v>
      </c>
      <c r="F36" s="37" t="s">
        <v>268</v>
      </c>
      <c r="G36" s="23" t="s">
        <v>70</v>
      </c>
      <c r="H36" s="37" t="s">
        <v>269</v>
      </c>
      <c r="I36" s="37" t="s">
        <v>270</v>
      </c>
      <c r="J36" s="48" t="s">
        <v>350</v>
      </c>
    </row>
    <row r="37" ht="20.25" customHeight="1" spans="1:10">
      <c r="A37" s="22"/>
      <c r="B37" s="22"/>
      <c r="C37" s="22" t="s">
        <v>278</v>
      </c>
      <c r="D37" s="47" t="s">
        <v>304</v>
      </c>
      <c r="E37" s="48" t="s">
        <v>351</v>
      </c>
      <c r="F37" s="37" t="s">
        <v>268</v>
      </c>
      <c r="G37" s="23" t="s">
        <v>352</v>
      </c>
      <c r="H37" s="37" t="s">
        <v>287</v>
      </c>
      <c r="I37" s="37" t="s">
        <v>270</v>
      </c>
      <c r="J37" s="48" t="s">
        <v>353</v>
      </c>
    </row>
    <row r="38" ht="20.25" customHeight="1" spans="1:10">
      <c r="A38" s="22"/>
      <c r="B38" s="22"/>
      <c r="C38" s="22" t="s">
        <v>289</v>
      </c>
      <c r="D38" s="47" t="s">
        <v>290</v>
      </c>
      <c r="E38" s="48" t="s">
        <v>354</v>
      </c>
      <c r="F38" s="37" t="s">
        <v>274</v>
      </c>
      <c r="G38" s="23" t="s">
        <v>306</v>
      </c>
      <c r="H38" s="37" t="s">
        <v>276</v>
      </c>
      <c r="I38" s="37" t="s">
        <v>270</v>
      </c>
      <c r="J38" s="48" t="s">
        <v>355</v>
      </c>
    </row>
    <row r="39" ht="20.25" customHeight="1" spans="1:10">
      <c r="A39" s="22"/>
      <c r="B39" s="22"/>
      <c r="C39" s="22" t="s">
        <v>289</v>
      </c>
      <c r="D39" s="47" t="s">
        <v>290</v>
      </c>
      <c r="E39" s="48" t="s">
        <v>356</v>
      </c>
      <c r="F39" s="37" t="s">
        <v>274</v>
      </c>
      <c r="G39" s="23" t="s">
        <v>306</v>
      </c>
      <c r="H39" s="37" t="s">
        <v>276</v>
      </c>
      <c r="I39" s="37" t="s">
        <v>270</v>
      </c>
      <c r="J39" s="48" t="s">
        <v>357</v>
      </c>
    </row>
    <row r="40" ht="20.25" customHeight="1" spans="1:10">
      <c r="A40" s="46" t="s">
        <v>248</v>
      </c>
      <c r="B40" s="22" t="s">
        <v>358</v>
      </c>
      <c r="C40" s="22"/>
      <c r="D40" s="22"/>
      <c r="E40" s="22"/>
      <c r="F40" s="22"/>
      <c r="G40" s="22"/>
      <c r="H40" s="22"/>
      <c r="I40" s="22"/>
      <c r="J40" s="22"/>
    </row>
    <row r="41" ht="20.25" customHeight="1" spans="1:10">
      <c r="A41" s="22"/>
      <c r="B41" s="22"/>
      <c r="C41" s="22" t="s">
        <v>265</v>
      </c>
      <c r="D41" s="47" t="s">
        <v>266</v>
      </c>
      <c r="E41" s="48" t="s">
        <v>359</v>
      </c>
      <c r="F41" s="37" t="s">
        <v>274</v>
      </c>
      <c r="G41" s="23" t="s">
        <v>360</v>
      </c>
      <c r="H41" s="37" t="s">
        <v>361</v>
      </c>
      <c r="I41" s="37" t="s">
        <v>270</v>
      </c>
      <c r="J41" s="48" t="s">
        <v>362</v>
      </c>
    </row>
    <row r="42" ht="20.25" customHeight="1" spans="1:10">
      <c r="A42" s="22"/>
      <c r="B42" s="22"/>
      <c r="C42" s="22" t="s">
        <v>265</v>
      </c>
      <c r="D42" s="47" t="s">
        <v>266</v>
      </c>
      <c r="E42" s="48" t="s">
        <v>363</v>
      </c>
      <c r="F42" s="37" t="s">
        <v>268</v>
      </c>
      <c r="G42" s="23" t="s">
        <v>70</v>
      </c>
      <c r="H42" s="37" t="s">
        <v>330</v>
      </c>
      <c r="I42" s="37" t="s">
        <v>270</v>
      </c>
      <c r="J42" s="48" t="s">
        <v>364</v>
      </c>
    </row>
    <row r="43" ht="20.25" customHeight="1" spans="1:10">
      <c r="A43" s="22"/>
      <c r="B43" s="22"/>
      <c r="C43" s="22" t="s">
        <v>265</v>
      </c>
      <c r="D43" s="47" t="s">
        <v>298</v>
      </c>
      <c r="E43" s="48" t="s">
        <v>365</v>
      </c>
      <c r="F43" s="37" t="s">
        <v>268</v>
      </c>
      <c r="G43" s="23" t="s">
        <v>300</v>
      </c>
      <c r="H43" s="37" t="s">
        <v>276</v>
      </c>
      <c r="I43" s="37" t="s">
        <v>270</v>
      </c>
      <c r="J43" s="48" t="s">
        <v>366</v>
      </c>
    </row>
    <row r="44" ht="20.25" customHeight="1" spans="1:10">
      <c r="A44" s="22"/>
      <c r="B44" s="22"/>
      <c r="C44" s="22" t="s">
        <v>278</v>
      </c>
      <c r="D44" s="47" t="s">
        <v>304</v>
      </c>
      <c r="E44" s="48" t="s">
        <v>367</v>
      </c>
      <c r="F44" s="37" t="s">
        <v>274</v>
      </c>
      <c r="G44" s="23" t="s">
        <v>340</v>
      </c>
      <c r="H44" s="37" t="s">
        <v>276</v>
      </c>
      <c r="I44" s="37" t="s">
        <v>270</v>
      </c>
      <c r="J44" s="48" t="s">
        <v>368</v>
      </c>
    </row>
    <row r="45" ht="20.25" customHeight="1" spans="1:10">
      <c r="A45" s="22"/>
      <c r="B45" s="22"/>
      <c r="C45" s="22" t="s">
        <v>289</v>
      </c>
      <c r="D45" s="47" t="s">
        <v>290</v>
      </c>
      <c r="E45" s="48" t="s">
        <v>369</v>
      </c>
      <c r="F45" s="37" t="s">
        <v>274</v>
      </c>
      <c r="G45" s="23" t="s">
        <v>370</v>
      </c>
      <c r="H45" s="37" t="s">
        <v>276</v>
      </c>
      <c r="I45" s="37" t="s">
        <v>270</v>
      </c>
      <c r="J45" s="48" t="s">
        <v>371</v>
      </c>
    </row>
    <row r="46" ht="20.25" customHeight="1" spans="1:10">
      <c r="A46" s="46" t="s">
        <v>232</v>
      </c>
      <c r="B46" s="22" t="s">
        <v>372</v>
      </c>
      <c r="C46" s="22"/>
      <c r="D46" s="22"/>
      <c r="E46" s="22"/>
      <c r="F46" s="22"/>
      <c r="G46" s="22"/>
      <c r="H46" s="22"/>
      <c r="I46" s="22"/>
      <c r="J46" s="22"/>
    </row>
    <row r="47" ht="20.25" customHeight="1" spans="1:10">
      <c r="A47" s="22"/>
      <c r="B47" s="22"/>
      <c r="C47" s="22" t="s">
        <v>265</v>
      </c>
      <c r="D47" s="47" t="s">
        <v>266</v>
      </c>
      <c r="E47" s="48" t="s">
        <v>373</v>
      </c>
      <c r="F47" s="37" t="s">
        <v>268</v>
      </c>
      <c r="G47" s="23" t="s">
        <v>286</v>
      </c>
      <c r="H47" s="37" t="s">
        <v>269</v>
      </c>
      <c r="I47" s="37" t="s">
        <v>270</v>
      </c>
      <c r="J47" s="48" t="s">
        <v>374</v>
      </c>
    </row>
    <row r="48" ht="20.25" customHeight="1" spans="1:10">
      <c r="A48" s="22"/>
      <c r="B48" s="22"/>
      <c r="C48" s="22" t="s">
        <v>265</v>
      </c>
      <c r="D48" s="47" t="s">
        <v>298</v>
      </c>
      <c r="E48" s="48" t="s">
        <v>375</v>
      </c>
      <c r="F48" s="37" t="s">
        <v>268</v>
      </c>
      <c r="G48" s="23" t="s">
        <v>300</v>
      </c>
      <c r="H48" s="37" t="s">
        <v>276</v>
      </c>
      <c r="I48" s="37" t="s">
        <v>270</v>
      </c>
      <c r="J48" s="48" t="s">
        <v>376</v>
      </c>
    </row>
    <row r="49" ht="20.25" customHeight="1" spans="1:10">
      <c r="A49" s="22"/>
      <c r="B49" s="22"/>
      <c r="C49" s="22" t="s">
        <v>265</v>
      </c>
      <c r="D49" s="47" t="s">
        <v>272</v>
      </c>
      <c r="E49" s="48" t="s">
        <v>302</v>
      </c>
      <c r="F49" s="37" t="s">
        <v>377</v>
      </c>
      <c r="G49" s="23" t="s">
        <v>48</v>
      </c>
      <c r="H49" s="37" t="s">
        <v>378</v>
      </c>
      <c r="I49" s="37" t="s">
        <v>270</v>
      </c>
      <c r="J49" s="48" t="s">
        <v>379</v>
      </c>
    </row>
    <row r="50" ht="20.25" customHeight="1" spans="1:10">
      <c r="A50" s="22"/>
      <c r="B50" s="22"/>
      <c r="C50" s="22" t="s">
        <v>278</v>
      </c>
      <c r="D50" s="47" t="s">
        <v>304</v>
      </c>
      <c r="E50" s="48" t="s">
        <v>380</v>
      </c>
      <c r="F50" s="37" t="s">
        <v>274</v>
      </c>
      <c r="G50" s="23" t="s">
        <v>51</v>
      </c>
      <c r="H50" s="37" t="s">
        <v>381</v>
      </c>
      <c r="I50" s="37" t="s">
        <v>270</v>
      </c>
      <c r="J50" s="48" t="s">
        <v>382</v>
      </c>
    </row>
    <row r="51" ht="20.25" customHeight="1" spans="1:10">
      <c r="A51" s="22"/>
      <c r="B51" s="22"/>
      <c r="C51" s="22" t="s">
        <v>289</v>
      </c>
      <c r="D51" s="47" t="s">
        <v>290</v>
      </c>
      <c r="E51" s="48" t="s">
        <v>308</v>
      </c>
      <c r="F51" s="37" t="s">
        <v>274</v>
      </c>
      <c r="G51" s="23" t="s">
        <v>370</v>
      </c>
      <c r="H51" s="37" t="s">
        <v>276</v>
      </c>
      <c r="I51" s="37" t="s">
        <v>270</v>
      </c>
      <c r="J51" s="48" t="s">
        <v>383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周志刚</cp:lastModifiedBy>
  <dcterms:created xsi:type="dcterms:W3CDTF">2025-02-13T08:31:55Z</dcterms:created>
  <dcterms:modified xsi:type="dcterms:W3CDTF">2025-02-13T08:36:32Z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7BAED4C174E246F491788242CACD7D18_12</vt:lpwstr>
  </property>
  <property fmtid="{D5CDD505-2E9C-101B-9397-08002B2CF9AE}" pid="3" name="KSOProductBuildVer">
    <vt:lpwstr>2052-12.1.0.19302</vt:lpwstr>
  </property>
</Properties>
</file>