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<sst xmlns="http://schemas.openxmlformats.org/spreadsheetml/2006/main" count="757" uniqueCount="316">
  <si>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</si>
  <si>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</si>
  <si>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</si>
  <si>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</si>
  <si>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</si>
  <si>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</si>
  <si>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</si>
  <si>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</si>
  <si>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</si>
  <si>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</si>
  <si>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</si>
  <si>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</si>
  <si>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</si>
  <si>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</si>
  <si>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</si>
  <si>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</si>
  <si>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</si>
  <si>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</si>
  <si>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</si>
  <si>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</si>
  <si>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</si>
  <si>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</si>
  <si>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</si>
  <si>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</si>
  <si>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</si>
  <si>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</si>
  <si>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</si>
  <si>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</si>
  <si>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</si>
  <si>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</si>
  <si>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</si>
  <si>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</si>
  <si>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</si>
  <si>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</si>
  <si>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</si>
  <si>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</si>
  <si>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</si>
  <si>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</si>
  <si>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</si>
  <si>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</si>
  <si>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</si>
  <si>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</si>
  <si>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</si>
  <si>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</si>
  <si>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</si>
  <si>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</si>
  <si>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</si>
  <si>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</si>
  <si>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</si>
  <si>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</si>
  <si>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</si>
  <si>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</si>
  <si>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</si>
  <si>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</si>
  <si>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129006</t>
  </si>
  <si>
    <t>元江哈尼族彝族傣族自治县文化馆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</si>
  <si>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</si>
  <si>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</si>
  <si>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</si>
  <si>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</si>
  <si>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</si>
  <si>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</si>
  <si>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</si>
  <si>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</si>
  <si>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</si>
  <si>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</si>
  <si>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</si>
  <si>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</si>
  <si>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</si>
  <si>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</si>
  <si>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</si>
  <si>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</si>
  <si>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</si>
  <si>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</si>
  <si>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</si>
  <si>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</si>
  <si>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</si>
  <si>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</si>
  <si>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</si>
  <si>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</si>
  <si>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</si>
  <si>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</si>
  <si>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</si>
  <si>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</si>
  <si>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</si>
  <si>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</si>
  <si>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</si>
  <si>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</si>
  <si>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</si>
  <si>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</si>
  <si>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</si>
  <si>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</si>
  <si>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</si>
  <si>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</si>
  <si>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</si>
  <si>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</si>
  <si>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</si>
  <si>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</si>
  <si>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</si>
  <si>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</si>
  <si>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</si>
  <si>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</si>
  <si>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</si>
  <si>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</si>
  <si>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</si>
  <si>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</si>
  <si>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</si>
  <si>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</si>
  <si>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</si>
  <si>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</si>
  <si>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</si>
  <si>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</si>
  <si>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</si>
  <si>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</si>
  <si>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</si>
  <si>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</si>
  <si>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</si>
  <si>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</si>
  <si>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</si>
  <si>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</si>
  <si>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</si>
  <si>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</si>
  <si>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</si>
  <si>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</si>
  <si>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</si>
  <si>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</si>
  <si>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</si>
  <si>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</si>
  <si>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</si>
  <si>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</si>
  <si>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</si>
  <si>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</si>
  <si>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</si>
  <si>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</si>
  <si>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</si>
  <si>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</si>
  <si>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</si>
  <si>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</si>
  <si>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</si>
  <si>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</si>
  <si>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</si>
  <si>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</si>
  <si>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</si>
  <si>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</si>
  <si>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</si>
  <si>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</si>
  <si>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</si>
  <si>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</si>
  <si>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</si>
  <si>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530428210000000012866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</si>
  <si>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</si>
  <si>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</si>
  <si>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</si>
  <si>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</si>
  <si>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</si>
  <si>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</si>
  <si>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</si>
  <si>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</si>
  <si>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</si>
  <si>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</si>
  <si>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</si>
  <si>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</si>
  <si>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</si>
  <si>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530428210000000013075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</si>
  <si>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</si>
  <si>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</si>
  <si>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</si>
  <si>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</si>
  <si>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</si>
  <si>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</si>
  <si>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</si>
  <si>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</si>
  <si>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</si>
  <si>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530428210000000013076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</si>
  <si>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</si>
  <si>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</si>
  <si>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</si>
  <si>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</si>
  <si>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</si>
  <si>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</si>
  <si>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</si>
  <si>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530428210000000013077</t>
  </si>
  <si>
    <t>30113</t>
  </si>
  <si>
    <t>530428210000000013079</t>
  </si>
  <si>
    <t>工会经费</t>
  </si>
  <si>
    <t>30228</t>
  </si>
  <si>
    <t>530428221100000331290</t>
  </si>
  <si>
    <t>30217</t>
  </si>
  <si>
    <t>530428231100001457098</t>
  </si>
  <si>
    <t>奖励性绩效工资</t>
  </si>
  <si>
    <t>530428231100001457100</t>
  </si>
  <si>
    <t>福利费</t>
  </si>
  <si>
    <t>30229</t>
  </si>
  <si>
    <t>530428231100001457121</t>
  </si>
  <si>
    <t>离退休生活补助</t>
  </si>
  <si>
    <t>30305</t>
  </si>
  <si>
    <t>生活补助</t>
  </si>
  <si>
    <t>530428241100002076551</t>
  </si>
  <si>
    <t>职业年金记实经费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</si>
  <si>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</si>
  <si>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</si>
  <si>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</si>
  <si>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</si>
  <si>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</si>
  <si>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</si>
  <si>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</si>
  <si>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</si>
  <si>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</si>
  <si>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机关事业单位职工遗属生活补助经费</t>
  </si>
  <si>
    <t>312 民生类</t>
  </si>
  <si>
    <t>530428241100002073534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</si>
  <si>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</si>
  <si>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</si>
  <si>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</si>
  <si>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</si>
  <si>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</si>
  <si>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</si>
  <si>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</si>
  <si>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</si>
  <si>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</si>
  <si>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</si>
  <si>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</si>
  <si>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</si>
  <si>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</si>
  <si>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</si>
  <si>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机关事业单位职工遗属生活补助18000/年</t>
  </si>
  <si>
    <t>产出指标</t>
  </si>
  <si>
    <t>数量指标</t>
  </si>
  <si>
    <t>获补对象数</t>
  </si>
  <si>
    <t>=</t>
  </si>
  <si>
    <t>1.00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</si>
  <si>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</si>
  <si>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</si>
  <si>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</si>
  <si>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</si>
  <si>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</si>
  <si>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</si>
  <si>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</si>
  <si>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</si>
  <si>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</si>
  <si>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</si>
  <si>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</si>
  <si>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</si>
  <si>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</si>
  <si>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</si>
  <si>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</si>
  <si>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</si>
  <si>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</si>
  <si>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</si>
  <si>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</si>
  <si>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</si>
  <si>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</si>
  <si>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预算06表</t>
  </si>
  <si>
    <t>2025年部门政府性基金预算支出预算表</t>
  </si>
  <si>
    <t>政府性基金预算支出</t>
  </si>
  <si>
    <t>因我单位无政府性基金支出，故政府性基金预算支出表无数据。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</si>
  <si>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</si>
  <si>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</si>
  <si>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</si>
  <si>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</si>
  <si>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</si>
  <si>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</si>
  <si>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</si>
  <si>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</si>
  <si>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</si>
  <si>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</si>
  <si>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</si>
  <si>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</si>
  <si>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办公设备</t>
  </si>
  <si>
    <t>元</t>
  </si>
  <si>
    <t>办公用品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</si>
  <si>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</si>
  <si>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</si>
  <si>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</si>
  <si>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</si>
  <si>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</si>
  <si>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因我单位无政府购买服务，故政府购买服务预算表无数据。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</si>
  <si>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</si>
  <si>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</si>
  <si>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</si>
  <si>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</si>
  <si>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</si>
  <si>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</si>
  <si>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</si>
  <si>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</si>
  <si>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</si>
  <si>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</si>
  <si>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</si>
  <si>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</si>
  <si>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</si>
  <si>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</si>
  <si>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</si>
  <si>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</si>
  <si>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</si>
  <si>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</si>
  <si>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因我单位无对下转移支付预算，故对下转移支付预算表无数据。</t>
  </si>
  <si>
    <t>预算09-2表</t>
  </si>
  <si>
    <t>2025年对下转移支付绩效目标表</t>
  </si>
  <si>
    <t>因我单位无对下转移支付，故对下转移支付绩效目标表无数据。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</si>
  <si>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</si>
  <si>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</si>
  <si>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</si>
  <si>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</si>
  <si>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</si>
  <si>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</si>
  <si>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</si>
  <si>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</si>
  <si>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因我单位无新增资产配置，故新增资产配置表无数据。</t>
  </si>
  <si>
    <t>预算11表</t>
  </si>
  <si>
    <t>2025年上级补助项目支出预算表</t>
  </si>
  <si>
    <t>上级补助</t>
  </si>
  <si>
    <t>因我单位无上级补助项目，故上级补助项目支出预算表无数据。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</si>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</sst>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"单位名称："&amp;"元江哈尼族彝族傣族自治县文化馆"</f>
        <v>单位名称：元江哈尼族彝族傣族自治县文化馆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3053920.31</v>
      </c>
      <c r="C7" s="14" t="str">
        <f>"一"&amp;"、"&amp;"文化旅游体育与传媒支出"</f>
        <v>一、文化旅游体育与传媒支出</v>
      </c>
      <c r="D7" s="16">
        <v>2175023.56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520034.42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145118.33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213744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/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3053920.31</v>
      </c>
      <c r="C18" s="66" t="s">
        <v>19</v>
      </c>
      <c r="D18" s="65">
        <v>3053920.31</v>
      </c>
    </row>
    <row r="19" ht="22.5" customHeight="1" spans="1:4">
      <c r="A19" s="73" t="s">
        <v>20</v>
      </c>
      <c r="B19" s="16"/>
      <c r="C19" s="74" t="s">
        <v>21</v>
      </c>
      <c r="D19" s="45"/>
    </row>
    <row r="20" ht="22.5" customHeight="1" spans="1:4">
      <c r="A20" s="63" t="s">
        <v>22</v>
      </c>
      <c r="B20" s="65"/>
      <c r="C20" s="63" t="s">
        <v>22</v>
      </c>
      <c r="D20" s="65"/>
    </row>
    <row r="21" ht="22.5" customHeight="1" spans="1:4">
      <c r="A21" s="63" t="s">
        <v>23</v>
      </c>
      <c r="B21" s="65"/>
      <c r="C21" s="63" t="s">
        <v>24</v>
      </c>
      <c r="D21" s="65"/>
    </row>
    <row r="22" ht="22.5" customHeight="1" spans="1:4">
      <c r="A22" s="64" t="s">
        <v>25</v>
      </c>
      <c r="B22" s="65">
        <v>3053920.31</v>
      </c>
      <c r="C22" s="66" t="s">
        <v>26</v>
      </c>
      <c r="D22" s="65">
        <v>3053920.31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C19" sqref="C19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"单位名称："&amp;"元江哈尼族彝族傣族自治县文化馆"</f>
        <v>单位名称：元江哈尼族彝族傣族自治县文化馆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7" t="s">
        <v>31</v>
      </c>
      <c r="C4" s="67" t="s">
        <v>32</v>
      </c>
      <c r="D4" s="67" t="s">
        <v>33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</row>
    <row r="5" ht="18.75" customHeight="1" spans="1:19">
      <c r="A5" s="12"/>
      <c r="B5" s="67"/>
      <c r="C5" s="67"/>
      <c r="D5" s="68" t="s">
        <v>34</v>
      </c>
      <c r="E5" s="68" t="s">
        <v>35</v>
      </c>
      <c r="F5" s="68" t="s">
        <v>36</v>
      </c>
      <c r="G5" s="68" t="s">
        <v>37</v>
      </c>
      <c r="H5" s="68" t="s">
        <v>38</v>
      </c>
      <c r="I5" s="71" t="s">
        <v>39</v>
      </c>
      <c r="J5" s="72"/>
      <c r="K5" s="72"/>
      <c r="L5" s="72"/>
      <c r="M5" s="72"/>
      <c r="N5" s="72"/>
      <c r="O5" s="71" t="s">
        <v>34</v>
      </c>
      <c r="P5" s="71" t="s">
        <v>35</v>
      </c>
      <c r="Q5" s="71" t="s">
        <v>36</v>
      </c>
      <c r="R5" s="71" t="s">
        <v>37</v>
      </c>
      <c r="S5" s="68" t="s">
        <v>40</v>
      </c>
    </row>
    <row r="6" ht="18.75" customHeight="1" spans="1:19">
      <c r="A6" s="12"/>
      <c r="B6" s="67"/>
      <c r="C6" s="67"/>
      <c r="D6" s="68"/>
      <c r="E6" s="68"/>
      <c r="F6" s="68"/>
      <c r="G6" s="68"/>
      <c r="H6" s="68"/>
      <c r="I6" s="71" t="s">
        <v>34</v>
      </c>
      <c r="J6" s="71" t="s">
        <v>41</v>
      </c>
      <c r="K6" s="71" t="s">
        <v>42</v>
      </c>
      <c r="L6" s="71" t="s">
        <v>43</v>
      </c>
      <c r="M6" s="71" t="s">
        <v>44</v>
      </c>
      <c r="N6" s="71" t="s">
        <v>45</v>
      </c>
      <c r="O6" s="71"/>
      <c r="P6" s="71"/>
      <c r="Q6" s="71"/>
      <c r="R6" s="71"/>
      <c r="S6" s="68"/>
    </row>
    <row r="7" ht="18.75" customHeight="1" spans="1:19">
      <c r="A7" s="69" t="s">
        <v>46</v>
      </c>
      <c r="B7" s="13">
        <v>2</v>
      </c>
      <c r="C7" s="13" t="s">
        <v>47</v>
      </c>
      <c r="D7" s="13" t="s">
        <v>48</v>
      </c>
      <c r="E7" s="69" t="s">
        <v>49</v>
      </c>
      <c r="F7" s="13" t="s">
        <v>50</v>
      </c>
      <c r="G7" s="13" t="s">
        <v>51</v>
      </c>
      <c r="H7" s="69" t="s">
        <v>52</v>
      </c>
      <c r="I7" s="13" t="s">
        <v>53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54</v>
      </c>
      <c r="B8" s="15" t="s">
        <v>55</v>
      </c>
      <c r="C8" s="16">
        <v>3053920.31</v>
      </c>
      <c r="D8" s="16">
        <v>3053920.31</v>
      </c>
      <c r="E8" s="16">
        <v>3053920.31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4" t="s">
        <v>32</v>
      </c>
      <c r="B9" s="44"/>
      <c r="C9" s="16">
        <v>3053920.31</v>
      </c>
      <c r="D9" s="16">
        <v>3053920.31</v>
      </c>
      <c r="E9" s="16">
        <v>3053920.31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B7" sqref="B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56</v>
      </c>
    </row>
    <row r="2" ht="37.5" customHeight="1" spans="1: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1" t="str">
        <f>"单位名称："&amp;"元江哈尼族彝族傣族自治县文化馆"</f>
        <v>单位名称：元江哈尼族彝族傣族自治县文化馆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58</v>
      </c>
      <c r="B4" s="12" t="s">
        <v>59</v>
      </c>
      <c r="C4" s="28" t="s">
        <v>32</v>
      </c>
      <c r="D4" s="28" t="s">
        <v>35</v>
      </c>
      <c r="E4" s="28"/>
      <c r="F4" s="28"/>
      <c r="G4" s="12" t="s">
        <v>36</v>
      </c>
      <c r="H4" s="28" t="s">
        <v>37</v>
      </c>
      <c r="I4" s="12" t="s">
        <v>60</v>
      </c>
      <c r="J4" s="28" t="s">
        <v>61</v>
      </c>
      <c r="K4" s="28"/>
      <c r="L4" s="28"/>
      <c r="M4" s="28"/>
      <c r="N4" s="28"/>
      <c r="O4" s="28"/>
    </row>
    <row r="5" ht="18.75" customHeight="1" spans="1:15">
      <c r="A5" s="12"/>
      <c r="B5" s="12"/>
      <c r="C5" s="28"/>
      <c r="D5" s="28" t="s">
        <v>34</v>
      </c>
      <c r="E5" s="28" t="s">
        <v>62</v>
      </c>
      <c r="F5" s="28" t="s">
        <v>63</v>
      </c>
      <c r="G5" s="12"/>
      <c r="H5" s="28"/>
      <c r="I5" s="12"/>
      <c r="J5" s="28" t="s">
        <v>34</v>
      </c>
      <c r="K5" s="28" t="s">
        <v>64</v>
      </c>
      <c r="L5" s="13" t="s">
        <v>65</v>
      </c>
      <c r="M5" s="13" t="s">
        <v>66</v>
      </c>
      <c r="N5" s="13" t="s">
        <v>67</v>
      </c>
      <c r="O5" s="13" t="s">
        <v>68</v>
      </c>
    </row>
    <row r="6" ht="18.75" customHeight="1" spans="1:15">
      <c r="A6" s="13" t="s">
        <v>46</v>
      </c>
      <c r="B6" s="13" t="s">
        <v>69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  <c r="H6" s="13" t="s">
        <v>52</v>
      </c>
      <c r="I6" s="13" t="s">
        <v>53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2175023.56</v>
      </c>
      <c r="D7" s="16">
        <v>2175023.56</v>
      </c>
      <c r="E7" s="16">
        <v>2175023.56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0" t="s">
        <v>73</v>
      </c>
      <c r="B8" s="60" t="s">
        <v>74</v>
      </c>
      <c r="C8" s="16">
        <v>2175023.56</v>
      </c>
      <c r="D8" s="16">
        <v>2175023.56</v>
      </c>
      <c r="E8" s="16">
        <v>2175023.56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1" t="s">
        <v>75</v>
      </c>
      <c r="B9" s="61" t="s">
        <v>76</v>
      </c>
      <c r="C9" s="16">
        <v>2175023.56</v>
      </c>
      <c r="D9" s="16">
        <v>2175023.56</v>
      </c>
      <c r="E9" s="16">
        <v>2175023.56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520034.42</v>
      </c>
      <c r="D10" s="16">
        <v>520034.42</v>
      </c>
      <c r="E10" s="16">
        <v>502034.42</v>
      </c>
      <c r="F10" s="16">
        <v>18000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0" t="s">
        <v>79</v>
      </c>
      <c r="B11" s="60" t="s">
        <v>80</v>
      </c>
      <c r="C11" s="16">
        <v>502034.42</v>
      </c>
      <c r="D11" s="16">
        <v>502034.42</v>
      </c>
      <c r="E11" s="16">
        <v>502034.42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1" t="s">
        <v>81</v>
      </c>
      <c r="B12" s="61" t="s">
        <v>82</v>
      </c>
      <c r="C12" s="16">
        <v>72600</v>
      </c>
      <c r="D12" s="16">
        <v>72600</v>
      </c>
      <c r="E12" s="16">
        <v>72600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1" t="s">
        <v>83</v>
      </c>
      <c r="B13" s="61" t="s">
        <v>84</v>
      </c>
      <c r="C13" s="16">
        <v>246522.4</v>
      </c>
      <c r="D13" s="16">
        <v>246522.4</v>
      </c>
      <c r="E13" s="16">
        <v>246522.4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1" t="s">
        <v>85</v>
      </c>
      <c r="B14" s="61" t="s">
        <v>86</v>
      </c>
      <c r="C14" s="16">
        <v>182912.02</v>
      </c>
      <c r="D14" s="16">
        <v>182912.02</v>
      </c>
      <c r="E14" s="16">
        <v>182912.02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0" t="s">
        <v>87</v>
      </c>
      <c r="B15" s="60" t="s">
        <v>88</v>
      </c>
      <c r="C15" s="16">
        <v>18000</v>
      </c>
      <c r="D15" s="16">
        <v>18000</v>
      </c>
      <c r="E15" s="16"/>
      <c r="F15" s="16">
        <v>18000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1" t="s">
        <v>89</v>
      </c>
      <c r="B16" s="61" t="s">
        <v>90</v>
      </c>
      <c r="C16" s="16">
        <v>18000</v>
      </c>
      <c r="D16" s="16">
        <v>18000</v>
      </c>
      <c r="E16" s="16"/>
      <c r="F16" s="16">
        <v>18000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91</v>
      </c>
      <c r="B17" s="15" t="s">
        <v>92</v>
      </c>
      <c r="C17" s="16">
        <v>145118.33</v>
      </c>
      <c r="D17" s="16">
        <v>145118.33</v>
      </c>
      <c r="E17" s="16">
        <v>145118.33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0" t="s">
        <v>93</v>
      </c>
      <c r="B18" s="60" t="s">
        <v>94</v>
      </c>
      <c r="C18" s="16">
        <v>145118.33</v>
      </c>
      <c r="D18" s="16">
        <v>145118.33</v>
      </c>
      <c r="E18" s="16">
        <v>145118.33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1" t="s">
        <v>95</v>
      </c>
      <c r="B19" s="61" t="s">
        <v>96</v>
      </c>
      <c r="C19" s="16">
        <v>127883.5</v>
      </c>
      <c r="D19" s="16">
        <v>127883.5</v>
      </c>
      <c r="E19" s="16">
        <v>127883.5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1" t="s">
        <v>97</v>
      </c>
      <c r="B20" s="61" t="s">
        <v>98</v>
      </c>
      <c r="C20" s="16">
        <v>17234.83</v>
      </c>
      <c r="D20" s="16">
        <v>17234.83</v>
      </c>
      <c r="E20" s="16">
        <v>17234.83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99</v>
      </c>
      <c r="B21" s="15" t="s">
        <v>100</v>
      </c>
      <c r="C21" s="16">
        <v>213744</v>
      </c>
      <c r="D21" s="16">
        <v>213744</v>
      </c>
      <c r="E21" s="16">
        <v>213744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0" t="s">
        <v>101</v>
      </c>
      <c r="B22" s="60" t="s">
        <v>102</v>
      </c>
      <c r="C22" s="16">
        <v>213744</v>
      </c>
      <c r="D22" s="16">
        <v>213744</v>
      </c>
      <c r="E22" s="16">
        <v>213744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1" t="s">
        <v>103</v>
      </c>
      <c r="B23" s="61" t="s">
        <v>104</v>
      </c>
      <c r="C23" s="16">
        <v>213744</v>
      </c>
      <c r="D23" s="16">
        <v>213744</v>
      </c>
      <c r="E23" s="16">
        <v>213744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4" t="s">
        <v>105</v>
      </c>
      <c r="B24" s="44"/>
      <c r="C24" s="16">
        <v>3053920.31</v>
      </c>
      <c r="D24" s="16">
        <v>3053920.31</v>
      </c>
      <c r="E24" s="16">
        <v>3035920.31</v>
      </c>
      <c r="F24" s="16">
        <v>18000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106</v>
      </c>
    </row>
    <row r="2" ht="45" customHeight="1" spans="1:4">
      <c r="A2" s="3" t="s">
        <v>107</v>
      </c>
      <c r="B2" s="3"/>
      <c r="C2" s="3"/>
      <c r="D2" s="3"/>
    </row>
    <row r="3" ht="18.75" customHeight="1" spans="1:4">
      <c r="A3" s="4" t="str">
        <f>"单位名称："&amp;"元江哈尼族彝族傣族自治县文化馆"</f>
        <v>单位名称：元江哈尼族彝族傣族自治县文化馆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108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109</v>
      </c>
      <c r="B7" s="16">
        <v>3053920.31</v>
      </c>
      <c r="C7" s="14" t="s">
        <v>110</v>
      </c>
      <c r="D7" s="16">
        <v>3053920.31</v>
      </c>
    </row>
    <row r="8" ht="22.5" customHeight="1" spans="1:4">
      <c r="A8" s="14" t="s">
        <v>111</v>
      </c>
      <c r="B8" s="16">
        <v>3053920.31</v>
      </c>
      <c r="C8" s="14" t="str">
        <f>"（"&amp;"一"&amp;"）"&amp;"文化旅游体育与传媒支出"</f>
        <v>（一）文化旅游体育与传媒支出</v>
      </c>
      <c r="D8" s="16">
        <v>2175023.56</v>
      </c>
    </row>
    <row r="9" ht="22.5" customHeight="1" spans="1:4">
      <c r="A9" s="14" t="s">
        <v>112</v>
      </c>
      <c r="B9" s="16"/>
      <c r="C9" s="14" t="str">
        <f>"（"&amp;"二"&amp;"）"&amp;"社会保障和就业支出"</f>
        <v>（二）社会保障和就业支出</v>
      </c>
      <c r="D9" s="16">
        <v>520034.42</v>
      </c>
    </row>
    <row r="10" ht="22.5" customHeight="1" spans="1:4">
      <c r="A10" s="14" t="s">
        <v>113</v>
      </c>
      <c r="B10" s="16"/>
      <c r="C10" s="14" t="str">
        <f>"（"&amp;"三"&amp;"）"&amp;"卫生健康支出"</f>
        <v>（三）卫生健康支出</v>
      </c>
      <c r="D10" s="16">
        <v>145118.33</v>
      </c>
    </row>
    <row r="11" ht="22.5" customHeight="1" spans="1:4">
      <c r="A11" s="14" t="s">
        <v>114</v>
      </c>
      <c r="B11" s="16"/>
      <c r="C11" s="14" t="str">
        <f>"（"&amp;"四"&amp;"）"&amp;"住房保障支出"</f>
        <v>（四）住房保障支出</v>
      </c>
      <c r="D11" s="16">
        <v>213744</v>
      </c>
    </row>
    <row r="12" ht="22.5" customHeight="1" spans="1:4">
      <c r="A12" s="14" t="s">
        <v>111</v>
      </c>
      <c r="B12" s="16"/>
      <c r="C12" s="14"/>
      <c r="D12" s="16"/>
    </row>
    <row r="13" ht="22.5" customHeight="1" spans="1:4">
      <c r="A13" s="14" t="s">
        <v>112</v>
      </c>
      <c r="B13" s="16"/>
      <c r="C13" s="14"/>
      <c r="D13" s="16"/>
    </row>
    <row r="14" ht="22.5" customHeight="1" spans="1:4">
      <c r="A14" s="14" t="s">
        <v>113</v>
      </c>
      <c r="B14" s="16"/>
      <c r="C14" s="14"/>
      <c r="D14" s="16"/>
    </row>
    <row r="15" ht="22.5" customHeight="1" spans="1:4">
      <c r="A15" s="63"/>
      <c r="B15" s="16"/>
      <c r="C15" s="14" t="s">
        <v>115</v>
      </c>
      <c r="D15" s="16"/>
    </row>
    <row r="16" ht="22.5" customHeight="1" spans="1:4">
      <c r="A16" s="64" t="s">
        <v>116</v>
      </c>
      <c r="B16" s="65">
        <v>3053920.31</v>
      </c>
      <c r="C16" s="66" t="s">
        <v>117</v>
      </c>
      <c r="D16" s="65">
        <v>3053920.31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D18" sqref="D1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118</v>
      </c>
    </row>
    <row r="2" ht="37.5" customHeight="1" spans="1:7">
      <c r="A2" s="3" t="s">
        <v>119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"单位名称："&amp;"元江哈尼族彝族傣族自治县文化馆"</f>
        <v>单位名称：元江哈尼族彝族傣族自治县文化馆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120</v>
      </c>
      <c r="B4" s="12" t="s">
        <v>59</v>
      </c>
      <c r="C4" s="28" t="s">
        <v>32</v>
      </c>
      <c r="D4" s="28" t="s">
        <v>62</v>
      </c>
      <c r="E4" s="28"/>
      <c r="F4" s="28"/>
      <c r="G4" s="12" t="s">
        <v>63</v>
      </c>
    </row>
    <row r="5" ht="18.75" customHeight="1" spans="1:7">
      <c r="A5" s="12" t="s">
        <v>58</v>
      </c>
      <c r="B5" s="12" t="s">
        <v>59</v>
      </c>
      <c r="C5" s="28"/>
      <c r="D5" s="28" t="s">
        <v>34</v>
      </c>
      <c r="E5" s="28" t="s">
        <v>121</v>
      </c>
      <c r="F5" s="28" t="s">
        <v>122</v>
      </c>
      <c r="G5" s="12"/>
    </row>
    <row r="6" ht="18.75" customHeight="1" spans="1:7">
      <c r="A6" s="13" t="s">
        <v>46</v>
      </c>
      <c r="B6" s="13" t="s">
        <v>69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</row>
    <row r="7" ht="20.25" customHeight="1" spans="1:7">
      <c r="A7" s="15" t="s">
        <v>71</v>
      </c>
      <c r="B7" s="15" t="s">
        <v>72</v>
      </c>
      <c r="C7" s="16">
        <v>2175023.56</v>
      </c>
      <c r="D7" s="16">
        <v>2175023.56</v>
      </c>
      <c r="E7" s="16">
        <v>1968382.36</v>
      </c>
      <c r="F7" s="16">
        <v>206641.2</v>
      </c>
      <c r="G7" s="16"/>
    </row>
    <row r="8" ht="20.25" customHeight="1" spans="1:7">
      <c r="A8" s="60" t="s">
        <v>73</v>
      </c>
      <c r="B8" s="60" t="s">
        <v>74</v>
      </c>
      <c r="C8" s="16">
        <v>2175023.56</v>
      </c>
      <c r="D8" s="16">
        <v>2175023.56</v>
      </c>
      <c r="E8" s="16">
        <v>1968382.36</v>
      </c>
      <c r="F8" s="16">
        <v>206641.2</v>
      </c>
      <c r="G8" s="16"/>
    </row>
    <row r="9" ht="20.25" customHeight="1" spans="1:7">
      <c r="A9" s="61" t="s">
        <v>75</v>
      </c>
      <c r="B9" s="61" t="s">
        <v>76</v>
      </c>
      <c r="C9" s="16">
        <v>2175023.56</v>
      </c>
      <c r="D9" s="16">
        <v>2175023.56</v>
      </c>
      <c r="E9" s="16">
        <v>1968382.36</v>
      </c>
      <c r="F9" s="16">
        <v>206641.2</v>
      </c>
      <c r="G9" s="16"/>
    </row>
    <row r="10" ht="20.25" customHeight="1" spans="1:7">
      <c r="A10" s="15" t="s">
        <v>77</v>
      </c>
      <c r="B10" s="15" t="s">
        <v>78</v>
      </c>
      <c r="C10" s="16">
        <v>520034.42</v>
      </c>
      <c r="D10" s="16">
        <v>502034.42</v>
      </c>
      <c r="E10" s="16">
        <v>495434.42</v>
      </c>
      <c r="F10" s="16">
        <v>6600</v>
      </c>
      <c r="G10" s="16">
        <v>18000</v>
      </c>
    </row>
    <row r="11" ht="20.25" customHeight="1" spans="1:7">
      <c r="A11" s="60" t="s">
        <v>79</v>
      </c>
      <c r="B11" s="60" t="s">
        <v>80</v>
      </c>
      <c r="C11" s="16">
        <v>502034.42</v>
      </c>
      <c r="D11" s="16">
        <v>502034.42</v>
      </c>
      <c r="E11" s="16">
        <v>495434.42</v>
      </c>
      <c r="F11" s="16">
        <v>6600</v>
      </c>
      <c r="G11" s="16"/>
    </row>
    <row r="12" ht="20.25" customHeight="1" spans="1:7">
      <c r="A12" s="61" t="s">
        <v>81</v>
      </c>
      <c r="B12" s="61" t="s">
        <v>82</v>
      </c>
      <c r="C12" s="16">
        <v>72600</v>
      </c>
      <c r="D12" s="16">
        <v>72600</v>
      </c>
      <c r="E12" s="16">
        <v>66000</v>
      </c>
      <c r="F12" s="16">
        <v>6600</v>
      </c>
      <c r="G12" s="16"/>
    </row>
    <row r="13" ht="20.25" customHeight="1" spans="1:7">
      <c r="A13" s="61" t="s">
        <v>83</v>
      </c>
      <c r="B13" s="61" t="s">
        <v>84</v>
      </c>
      <c r="C13" s="16">
        <v>246522.4</v>
      </c>
      <c r="D13" s="16">
        <v>246522.4</v>
      </c>
      <c r="E13" s="16">
        <v>246522.4</v>
      </c>
      <c r="F13" s="16"/>
      <c r="G13" s="16"/>
    </row>
    <row r="14" ht="20.25" customHeight="1" spans="1:7">
      <c r="A14" s="61" t="s">
        <v>85</v>
      </c>
      <c r="B14" s="61" t="s">
        <v>86</v>
      </c>
      <c r="C14" s="16">
        <v>182912.02</v>
      </c>
      <c r="D14" s="16">
        <v>182912.02</v>
      </c>
      <c r="E14" s="16">
        <v>182912.02</v>
      </c>
      <c r="F14" s="16"/>
      <c r="G14" s="16"/>
    </row>
    <row r="15" ht="20.25" customHeight="1" spans="1:7">
      <c r="A15" s="60" t="s">
        <v>87</v>
      </c>
      <c r="B15" s="60" t="s">
        <v>88</v>
      </c>
      <c r="C15" s="16">
        <v>18000</v>
      </c>
      <c r="D15" s="16"/>
      <c r="E15" s="16"/>
      <c r="F15" s="16"/>
      <c r="G15" s="16">
        <v>18000</v>
      </c>
    </row>
    <row r="16" ht="20.25" customHeight="1" spans="1:7">
      <c r="A16" s="61" t="s">
        <v>89</v>
      </c>
      <c r="B16" s="61" t="s">
        <v>90</v>
      </c>
      <c r="C16" s="16">
        <v>18000</v>
      </c>
      <c r="D16" s="16"/>
      <c r="E16" s="16"/>
      <c r="F16" s="16"/>
      <c r="G16" s="16">
        <v>18000</v>
      </c>
    </row>
    <row r="17" ht="20.25" customHeight="1" spans="1:7">
      <c r="A17" s="15" t="s">
        <v>91</v>
      </c>
      <c r="B17" s="15" t="s">
        <v>92</v>
      </c>
      <c r="C17" s="16">
        <v>145118.33</v>
      </c>
      <c r="D17" s="16">
        <v>145118.33</v>
      </c>
      <c r="E17" s="16">
        <v>145118.33</v>
      </c>
      <c r="F17" s="16"/>
      <c r="G17" s="16"/>
    </row>
    <row r="18" ht="20.25" customHeight="1" spans="1:7">
      <c r="A18" s="60" t="s">
        <v>93</v>
      </c>
      <c r="B18" s="60" t="s">
        <v>94</v>
      </c>
      <c r="C18" s="16">
        <v>145118.33</v>
      </c>
      <c r="D18" s="16">
        <v>145118.33</v>
      </c>
      <c r="E18" s="16">
        <v>145118.33</v>
      </c>
      <c r="F18" s="16"/>
      <c r="G18" s="16"/>
    </row>
    <row r="19" ht="20.25" customHeight="1" spans="1:7">
      <c r="A19" s="61" t="s">
        <v>95</v>
      </c>
      <c r="B19" s="61" t="s">
        <v>96</v>
      </c>
      <c r="C19" s="16">
        <v>127883.5</v>
      </c>
      <c r="D19" s="16">
        <v>127883.5</v>
      </c>
      <c r="E19" s="16">
        <v>127883.5</v>
      </c>
      <c r="F19" s="16"/>
      <c r="G19" s="16"/>
    </row>
    <row r="20" ht="20.25" customHeight="1" spans="1:7">
      <c r="A20" s="61" t="s">
        <v>97</v>
      </c>
      <c r="B20" s="61" t="s">
        <v>98</v>
      </c>
      <c r="C20" s="16">
        <v>17234.83</v>
      </c>
      <c r="D20" s="16">
        <v>17234.83</v>
      </c>
      <c r="E20" s="16">
        <v>17234.83</v>
      </c>
      <c r="F20" s="16"/>
      <c r="G20" s="16"/>
    </row>
    <row r="21" ht="20.25" customHeight="1" spans="1:7">
      <c r="A21" s="15" t="s">
        <v>99</v>
      </c>
      <c r="B21" s="15" t="s">
        <v>100</v>
      </c>
      <c r="C21" s="16">
        <v>213744</v>
      </c>
      <c r="D21" s="16">
        <v>213744</v>
      </c>
      <c r="E21" s="16">
        <v>213744</v>
      </c>
      <c r="F21" s="16"/>
      <c r="G21" s="16"/>
    </row>
    <row r="22" ht="20.25" customHeight="1" spans="1:7">
      <c r="A22" s="60" t="s">
        <v>101</v>
      </c>
      <c r="B22" s="60" t="s">
        <v>102</v>
      </c>
      <c r="C22" s="16">
        <v>213744</v>
      </c>
      <c r="D22" s="16">
        <v>213744</v>
      </c>
      <c r="E22" s="16">
        <v>213744</v>
      </c>
      <c r="F22" s="16"/>
      <c r="G22" s="16"/>
    </row>
    <row r="23" ht="20.25" customHeight="1" spans="1:7">
      <c r="A23" s="61" t="s">
        <v>103</v>
      </c>
      <c r="B23" s="61" t="s">
        <v>104</v>
      </c>
      <c r="C23" s="16">
        <v>213744</v>
      </c>
      <c r="D23" s="16">
        <v>213744</v>
      </c>
      <c r="E23" s="16">
        <v>213744</v>
      </c>
      <c r="F23" s="16"/>
      <c r="G23" s="16"/>
    </row>
    <row r="24" ht="20.25" customHeight="1" spans="1:7">
      <c r="A24" s="44" t="s">
        <v>105</v>
      </c>
      <c r="B24" s="44"/>
      <c r="C24" s="45">
        <v>3053920.31</v>
      </c>
      <c r="D24" s="45">
        <v>3035920.31</v>
      </c>
      <c r="E24" s="45">
        <v>2822679.11</v>
      </c>
      <c r="F24" s="45">
        <v>213241.2</v>
      </c>
      <c r="G24" s="45">
        <v>18000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3"/>
      <c r="B1" s="53"/>
      <c r="C1" s="54"/>
      <c r="D1" s="1"/>
      <c r="E1" s="1"/>
      <c r="F1" s="55" t="s">
        <v>123</v>
      </c>
    </row>
    <row r="2" ht="41.25" customHeight="1" spans="1:6">
      <c r="A2" s="56" t="s">
        <v>124</v>
      </c>
      <c r="B2" s="56"/>
      <c r="C2" s="56"/>
      <c r="D2" s="56"/>
      <c r="E2" s="56"/>
      <c r="F2" s="56"/>
    </row>
    <row r="3" ht="18.75" customHeight="1" spans="1:6">
      <c r="A3" s="4" t="str">
        <f>"单位名称："&amp;"元江哈尼族彝族傣族自治县文化馆"</f>
        <v>单位名称：元江哈尼族彝族傣族自治县文化馆</v>
      </c>
      <c r="B3" s="4"/>
      <c r="C3" s="4"/>
      <c r="D3" s="57"/>
      <c r="E3" s="1"/>
      <c r="F3" s="55" t="s">
        <v>29</v>
      </c>
    </row>
    <row r="4" ht="18.75" customHeight="1" spans="1:6">
      <c r="A4" s="12" t="s">
        <v>125</v>
      </c>
      <c r="B4" s="28" t="s">
        <v>126</v>
      </c>
      <c r="C4" s="28" t="s">
        <v>127</v>
      </c>
      <c r="D4" s="28"/>
      <c r="E4" s="28"/>
      <c r="F4" s="28" t="s">
        <v>128</v>
      </c>
    </row>
    <row r="5" ht="18.75" customHeight="1" spans="1:6">
      <c r="A5" s="12"/>
      <c r="B5" s="28"/>
      <c r="C5" s="28" t="s">
        <v>34</v>
      </c>
      <c r="D5" s="28" t="s">
        <v>129</v>
      </c>
      <c r="E5" s="28" t="s">
        <v>130</v>
      </c>
      <c r="F5" s="28"/>
    </row>
    <row r="6" ht="18.75" customHeight="1" spans="1:6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16">
        <v>10900</v>
      </c>
      <c r="B7" s="16"/>
      <c r="C7" s="16"/>
      <c r="D7" s="16"/>
      <c r="E7" s="16"/>
      <c r="F7" s="16">
        <v>10900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selection activeCell="B4" sqref="B4:B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131</v>
      </c>
    </row>
    <row r="2" ht="45" customHeight="1" spans="1:23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"单位名称："&amp;"元江哈尼族彝族傣族自治县文化馆"</f>
        <v>单位名称：元江哈尼族彝族傣族自治县文化馆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1" t="s">
        <v>133</v>
      </c>
      <c r="B4" s="51" t="s">
        <v>134</v>
      </c>
      <c r="C4" s="51" t="s">
        <v>135</v>
      </c>
      <c r="D4" s="51" t="s">
        <v>136</v>
      </c>
      <c r="E4" s="51" t="s">
        <v>137</v>
      </c>
      <c r="F4" s="51" t="s">
        <v>138</v>
      </c>
      <c r="G4" s="51" t="s">
        <v>139</v>
      </c>
      <c r="H4" s="52" t="s">
        <v>32</v>
      </c>
      <c r="I4" s="52" t="s">
        <v>140</v>
      </c>
      <c r="J4" s="51"/>
      <c r="K4" s="51"/>
      <c r="L4" s="51"/>
      <c r="M4" s="51"/>
      <c r="N4" s="51" t="s">
        <v>141</v>
      </c>
      <c r="O4" s="51"/>
      <c r="P4" s="51"/>
      <c r="Q4" s="51" t="s">
        <v>38</v>
      </c>
      <c r="R4" s="51" t="s">
        <v>61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142</v>
      </c>
      <c r="I5" s="52" t="s">
        <v>143</v>
      </c>
      <c r="J5" s="51" t="s">
        <v>36</v>
      </c>
      <c r="K5" s="51" t="s">
        <v>37</v>
      </c>
      <c r="L5" s="51"/>
      <c r="M5" s="51"/>
      <c r="N5" s="51" t="s">
        <v>141</v>
      </c>
      <c r="O5" s="51" t="s">
        <v>36</v>
      </c>
      <c r="P5" s="51" t="s">
        <v>37</v>
      </c>
      <c r="Q5" s="51" t="s">
        <v>38</v>
      </c>
      <c r="R5" s="51" t="s">
        <v>61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144</v>
      </c>
      <c r="J6" s="51" t="s">
        <v>145</v>
      </c>
      <c r="K6" s="51" t="s">
        <v>146</v>
      </c>
      <c r="L6" s="51" t="s">
        <v>147</v>
      </c>
      <c r="M6" s="51" t="s">
        <v>148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55</v>
      </c>
      <c r="B9" s="8" t="s">
        <v>149</v>
      </c>
      <c r="C9" s="9" t="s">
        <v>150</v>
      </c>
      <c r="D9" s="8" t="s">
        <v>75</v>
      </c>
      <c r="E9" s="8" t="s">
        <v>76</v>
      </c>
      <c r="F9" s="8" t="s">
        <v>151</v>
      </c>
      <c r="G9" s="8" t="s">
        <v>152</v>
      </c>
      <c r="H9" s="16">
        <v>99580</v>
      </c>
      <c r="I9" s="16">
        <v>99580</v>
      </c>
      <c r="J9" s="16"/>
      <c r="K9" s="16"/>
      <c r="L9" s="16">
        <v>99580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55</v>
      </c>
      <c r="B10" s="8" t="s">
        <v>149</v>
      </c>
      <c r="C10" s="9" t="s">
        <v>150</v>
      </c>
      <c r="D10" s="8" t="s">
        <v>75</v>
      </c>
      <c r="E10" s="8" t="s">
        <v>76</v>
      </c>
      <c r="F10" s="8" t="s">
        <v>153</v>
      </c>
      <c r="G10" s="8" t="s">
        <v>154</v>
      </c>
      <c r="H10" s="16">
        <v>1000</v>
      </c>
      <c r="I10" s="16">
        <v>1000</v>
      </c>
      <c r="J10" s="16"/>
      <c r="K10" s="16"/>
      <c r="L10" s="16">
        <v>1000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55</v>
      </c>
      <c r="B11" s="8" t="s">
        <v>149</v>
      </c>
      <c r="C11" s="9" t="s">
        <v>150</v>
      </c>
      <c r="D11" s="8" t="s">
        <v>75</v>
      </c>
      <c r="E11" s="8" t="s">
        <v>76</v>
      </c>
      <c r="F11" s="8" t="s">
        <v>155</v>
      </c>
      <c r="G11" s="8" t="s">
        <v>156</v>
      </c>
      <c r="H11" s="16">
        <v>10000</v>
      </c>
      <c r="I11" s="16">
        <v>10000</v>
      </c>
      <c r="J11" s="16"/>
      <c r="K11" s="16"/>
      <c r="L11" s="16">
        <v>10000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55</v>
      </c>
      <c r="B12" s="8" t="s">
        <v>149</v>
      </c>
      <c r="C12" s="9" t="s">
        <v>150</v>
      </c>
      <c r="D12" s="8" t="s">
        <v>75</v>
      </c>
      <c r="E12" s="8" t="s">
        <v>76</v>
      </c>
      <c r="F12" s="8" t="s">
        <v>157</v>
      </c>
      <c r="G12" s="8" t="s">
        <v>158</v>
      </c>
      <c r="H12" s="16">
        <v>1000</v>
      </c>
      <c r="I12" s="16">
        <v>1000</v>
      </c>
      <c r="J12" s="16"/>
      <c r="K12" s="16"/>
      <c r="L12" s="16">
        <v>1000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55</v>
      </c>
      <c r="B13" s="8" t="s">
        <v>149</v>
      </c>
      <c r="C13" s="9" t="s">
        <v>150</v>
      </c>
      <c r="D13" s="8" t="s">
        <v>75</v>
      </c>
      <c r="E13" s="8" t="s">
        <v>76</v>
      </c>
      <c r="F13" s="8" t="s">
        <v>159</v>
      </c>
      <c r="G13" s="8" t="s">
        <v>160</v>
      </c>
      <c r="H13" s="16">
        <v>30000</v>
      </c>
      <c r="I13" s="16">
        <v>30000</v>
      </c>
      <c r="J13" s="16"/>
      <c r="K13" s="16"/>
      <c r="L13" s="16">
        <v>30000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55</v>
      </c>
      <c r="B14" s="8" t="s">
        <v>149</v>
      </c>
      <c r="C14" s="9" t="s">
        <v>150</v>
      </c>
      <c r="D14" s="8" t="s">
        <v>81</v>
      </c>
      <c r="E14" s="8" t="s">
        <v>82</v>
      </c>
      <c r="F14" s="8" t="s">
        <v>161</v>
      </c>
      <c r="G14" s="8" t="s">
        <v>162</v>
      </c>
      <c r="H14" s="16">
        <v>6600</v>
      </c>
      <c r="I14" s="16">
        <v>6600</v>
      </c>
      <c r="J14" s="16"/>
      <c r="K14" s="16"/>
      <c r="L14" s="16">
        <v>6600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55</v>
      </c>
      <c r="B15" s="8" t="s">
        <v>163</v>
      </c>
      <c r="C15" s="9" t="s">
        <v>164</v>
      </c>
      <c r="D15" s="8" t="s">
        <v>75</v>
      </c>
      <c r="E15" s="8" t="s">
        <v>76</v>
      </c>
      <c r="F15" s="8" t="s">
        <v>165</v>
      </c>
      <c r="G15" s="8" t="s">
        <v>166</v>
      </c>
      <c r="H15" s="16">
        <v>766668</v>
      </c>
      <c r="I15" s="16">
        <v>766668</v>
      </c>
      <c r="J15" s="16"/>
      <c r="K15" s="16"/>
      <c r="L15" s="16">
        <v>766668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55</v>
      </c>
      <c r="B16" s="8" t="s">
        <v>163</v>
      </c>
      <c r="C16" s="9" t="s">
        <v>164</v>
      </c>
      <c r="D16" s="8" t="s">
        <v>75</v>
      </c>
      <c r="E16" s="8" t="s">
        <v>76</v>
      </c>
      <c r="F16" s="8" t="s">
        <v>167</v>
      </c>
      <c r="G16" s="8" t="s">
        <v>168</v>
      </c>
      <c r="H16" s="16">
        <v>85560</v>
      </c>
      <c r="I16" s="16">
        <v>85560</v>
      </c>
      <c r="J16" s="16"/>
      <c r="K16" s="16"/>
      <c r="L16" s="16">
        <v>85560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55</v>
      </c>
      <c r="B17" s="8" t="s">
        <v>163</v>
      </c>
      <c r="C17" s="9" t="s">
        <v>164</v>
      </c>
      <c r="D17" s="8" t="s">
        <v>75</v>
      </c>
      <c r="E17" s="8" t="s">
        <v>76</v>
      </c>
      <c r="F17" s="8" t="s">
        <v>169</v>
      </c>
      <c r="G17" s="8" t="s">
        <v>170</v>
      </c>
      <c r="H17" s="16">
        <v>63889</v>
      </c>
      <c r="I17" s="16">
        <v>63889</v>
      </c>
      <c r="J17" s="16"/>
      <c r="K17" s="16"/>
      <c r="L17" s="16">
        <v>63889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55</v>
      </c>
      <c r="B18" s="8" t="s">
        <v>163</v>
      </c>
      <c r="C18" s="9" t="s">
        <v>164</v>
      </c>
      <c r="D18" s="8" t="s">
        <v>75</v>
      </c>
      <c r="E18" s="8" t="s">
        <v>76</v>
      </c>
      <c r="F18" s="8" t="s">
        <v>169</v>
      </c>
      <c r="G18" s="8" t="s">
        <v>170</v>
      </c>
      <c r="H18" s="16">
        <v>4800</v>
      </c>
      <c r="I18" s="16">
        <v>4800</v>
      </c>
      <c r="J18" s="16"/>
      <c r="K18" s="16"/>
      <c r="L18" s="16">
        <v>4800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55</v>
      </c>
      <c r="B19" s="8" t="s">
        <v>163</v>
      </c>
      <c r="C19" s="9" t="s">
        <v>164</v>
      </c>
      <c r="D19" s="8" t="s">
        <v>75</v>
      </c>
      <c r="E19" s="8" t="s">
        <v>76</v>
      </c>
      <c r="F19" s="8" t="s">
        <v>171</v>
      </c>
      <c r="G19" s="8" t="s">
        <v>172</v>
      </c>
      <c r="H19" s="16">
        <v>480000</v>
      </c>
      <c r="I19" s="16">
        <v>480000</v>
      </c>
      <c r="J19" s="16"/>
      <c r="K19" s="16"/>
      <c r="L19" s="16">
        <v>480000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55</v>
      </c>
      <c r="B20" s="8" t="s">
        <v>163</v>
      </c>
      <c r="C20" s="9" t="s">
        <v>164</v>
      </c>
      <c r="D20" s="8" t="s">
        <v>75</v>
      </c>
      <c r="E20" s="8" t="s">
        <v>76</v>
      </c>
      <c r="F20" s="8" t="s">
        <v>171</v>
      </c>
      <c r="G20" s="8" t="s">
        <v>172</v>
      </c>
      <c r="H20" s="16">
        <v>268680</v>
      </c>
      <c r="I20" s="16">
        <v>268680</v>
      </c>
      <c r="J20" s="16"/>
      <c r="K20" s="16"/>
      <c r="L20" s="16">
        <v>268680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55</v>
      </c>
      <c r="B21" s="8" t="s">
        <v>173</v>
      </c>
      <c r="C21" s="9" t="s">
        <v>174</v>
      </c>
      <c r="D21" s="8" t="s">
        <v>75</v>
      </c>
      <c r="E21" s="8" t="s">
        <v>76</v>
      </c>
      <c r="F21" s="8" t="s">
        <v>175</v>
      </c>
      <c r="G21" s="8" t="s">
        <v>176</v>
      </c>
      <c r="H21" s="16">
        <v>10785.36</v>
      </c>
      <c r="I21" s="16">
        <v>10785.36</v>
      </c>
      <c r="J21" s="16"/>
      <c r="K21" s="16"/>
      <c r="L21" s="16">
        <v>10785.36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55</v>
      </c>
      <c r="B22" s="8" t="s">
        <v>173</v>
      </c>
      <c r="C22" s="9" t="s">
        <v>174</v>
      </c>
      <c r="D22" s="8" t="s">
        <v>83</v>
      </c>
      <c r="E22" s="8" t="s">
        <v>84</v>
      </c>
      <c r="F22" s="8" t="s">
        <v>177</v>
      </c>
      <c r="G22" s="8" t="s">
        <v>178</v>
      </c>
      <c r="H22" s="16">
        <v>246522.4</v>
      </c>
      <c r="I22" s="16">
        <v>246522.4</v>
      </c>
      <c r="J22" s="16"/>
      <c r="K22" s="16"/>
      <c r="L22" s="16">
        <v>246522.4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55</v>
      </c>
      <c r="B23" s="8" t="s">
        <v>173</v>
      </c>
      <c r="C23" s="9" t="s">
        <v>174</v>
      </c>
      <c r="D23" s="8" t="s">
        <v>95</v>
      </c>
      <c r="E23" s="8" t="s">
        <v>96</v>
      </c>
      <c r="F23" s="8" t="s">
        <v>179</v>
      </c>
      <c r="G23" s="8" t="s">
        <v>180</v>
      </c>
      <c r="H23" s="16">
        <v>127883.5</v>
      </c>
      <c r="I23" s="16">
        <v>127883.5</v>
      </c>
      <c r="J23" s="16"/>
      <c r="K23" s="16"/>
      <c r="L23" s="16">
        <v>127883.5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55</v>
      </c>
      <c r="B24" s="8" t="s">
        <v>173</v>
      </c>
      <c r="C24" s="9" t="s">
        <v>174</v>
      </c>
      <c r="D24" s="8" t="s">
        <v>97</v>
      </c>
      <c r="E24" s="8" t="s">
        <v>98</v>
      </c>
      <c r="F24" s="8" t="s">
        <v>175</v>
      </c>
      <c r="G24" s="8" t="s">
        <v>176</v>
      </c>
      <c r="H24" s="16">
        <v>9531</v>
      </c>
      <c r="I24" s="16">
        <v>9531</v>
      </c>
      <c r="J24" s="16"/>
      <c r="K24" s="16"/>
      <c r="L24" s="16">
        <v>9531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55</v>
      </c>
      <c r="B25" s="8" t="s">
        <v>173</v>
      </c>
      <c r="C25" s="9" t="s">
        <v>174</v>
      </c>
      <c r="D25" s="8" t="s">
        <v>97</v>
      </c>
      <c r="E25" s="8" t="s">
        <v>98</v>
      </c>
      <c r="F25" s="8" t="s">
        <v>175</v>
      </c>
      <c r="G25" s="8" t="s">
        <v>176</v>
      </c>
      <c r="H25" s="16">
        <v>7703.83</v>
      </c>
      <c r="I25" s="16">
        <v>7703.83</v>
      </c>
      <c r="J25" s="16"/>
      <c r="K25" s="16"/>
      <c r="L25" s="16">
        <v>7703.83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55</v>
      </c>
      <c r="B26" s="8" t="s">
        <v>181</v>
      </c>
      <c r="C26" s="9" t="s">
        <v>104</v>
      </c>
      <c r="D26" s="8" t="s">
        <v>103</v>
      </c>
      <c r="E26" s="8" t="s">
        <v>104</v>
      </c>
      <c r="F26" s="8" t="s">
        <v>182</v>
      </c>
      <c r="G26" s="8" t="s">
        <v>104</v>
      </c>
      <c r="H26" s="16">
        <v>213744</v>
      </c>
      <c r="I26" s="16">
        <v>213744</v>
      </c>
      <c r="J26" s="16"/>
      <c r="K26" s="16"/>
      <c r="L26" s="16">
        <v>213744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55</v>
      </c>
      <c r="B27" s="8" t="s">
        <v>183</v>
      </c>
      <c r="C27" s="9" t="s">
        <v>184</v>
      </c>
      <c r="D27" s="8" t="s">
        <v>75</v>
      </c>
      <c r="E27" s="8" t="s">
        <v>76</v>
      </c>
      <c r="F27" s="8" t="s">
        <v>185</v>
      </c>
      <c r="G27" s="8" t="s">
        <v>184</v>
      </c>
      <c r="H27" s="16">
        <v>38161.2</v>
      </c>
      <c r="I27" s="16">
        <v>38161.2</v>
      </c>
      <c r="J27" s="16"/>
      <c r="K27" s="16"/>
      <c r="L27" s="16">
        <v>38161.2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55</v>
      </c>
      <c r="B28" s="8" t="s">
        <v>186</v>
      </c>
      <c r="C28" s="9" t="s">
        <v>128</v>
      </c>
      <c r="D28" s="8" t="s">
        <v>75</v>
      </c>
      <c r="E28" s="8" t="s">
        <v>76</v>
      </c>
      <c r="F28" s="8" t="s">
        <v>187</v>
      </c>
      <c r="G28" s="8" t="s">
        <v>128</v>
      </c>
      <c r="H28" s="16">
        <v>10900</v>
      </c>
      <c r="I28" s="16">
        <v>10900</v>
      </c>
      <c r="J28" s="16"/>
      <c r="K28" s="16"/>
      <c r="L28" s="16">
        <v>10900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55</v>
      </c>
      <c r="B29" s="8" t="s">
        <v>188</v>
      </c>
      <c r="C29" s="9" t="s">
        <v>189</v>
      </c>
      <c r="D29" s="8" t="s">
        <v>75</v>
      </c>
      <c r="E29" s="8" t="s">
        <v>76</v>
      </c>
      <c r="F29" s="8" t="s">
        <v>171</v>
      </c>
      <c r="G29" s="8" t="s">
        <v>172</v>
      </c>
      <c r="H29" s="16">
        <v>57408</v>
      </c>
      <c r="I29" s="16">
        <v>57408</v>
      </c>
      <c r="J29" s="16"/>
      <c r="K29" s="16"/>
      <c r="L29" s="16">
        <v>57408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55</v>
      </c>
      <c r="B30" s="8" t="s">
        <v>188</v>
      </c>
      <c r="C30" s="9" t="s">
        <v>189</v>
      </c>
      <c r="D30" s="8" t="s">
        <v>75</v>
      </c>
      <c r="E30" s="8" t="s">
        <v>76</v>
      </c>
      <c r="F30" s="8" t="s">
        <v>171</v>
      </c>
      <c r="G30" s="8" t="s">
        <v>172</v>
      </c>
      <c r="H30" s="16">
        <v>192192</v>
      </c>
      <c r="I30" s="16">
        <v>192192</v>
      </c>
      <c r="J30" s="16"/>
      <c r="K30" s="16"/>
      <c r="L30" s="16">
        <v>192192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55</v>
      </c>
      <c r="B31" s="8" t="s">
        <v>188</v>
      </c>
      <c r="C31" s="9" t="s">
        <v>189</v>
      </c>
      <c r="D31" s="8" t="s">
        <v>75</v>
      </c>
      <c r="E31" s="8" t="s">
        <v>76</v>
      </c>
      <c r="F31" s="8" t="s">
        <v>171</v>
      </c>
      <c r="G31" s="8" t="s">
        <v>172</v>
      </c>
      <c r="H31" s="16">
        <v>38400</v>
      </c>
      <c r="I31" s="16">
        <v>38400</v>
      </c>
      <c r="J31" s="16"/>
      <c r="K31" s="16"/>
      <c r="L31" s="16">
        <v>38400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55</v>
      </c>
      <c r="B32" s="8" t="s">
        <v>190</v>
      </c>
      <c r="C32" s="9" t="s">
        <v>191</v>
      </c>
      <c r="D32" s="8" t="s">
        <v>75</v>
      </c>
      <c r="E32" s="8" t="s">
        <v>76</v>
      </c>
      <c r="F32" s="8" t="s">
        <v>192</v>
      </c>
      <c r="G32" s="8" t="s">
        <v>191</v>
      </c>
      <c r="H32" s="16">
        <v>16000</v>
      </c>
      <c r="I32" s="16">
        <v>16000</v>
      </c>
      <c r="J32" s="16"/>
      <c r="K32" s="16"/>
      <c r="L32" s="16">
        <v>16000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55</v>
      </c>
      <c r="B33" s="8" t="s">
        <v>193</v>
      </c>
      <c r="C33" s="9" t="s">
        <v>194</v>
      </c>
      <c r="D33" s="8" t="s">
        <v>81</v>
      </c>
      <c r="E33" s="8" t="s">
        <v>82</v>
      </c>
      <c r="F33" s="8" t="s">
        <v>195</v>
      </c>
      <c r="G33" s="8" t="s">
        <v>196</v>
      </c>
      <c r="H33" s="16">
        <v>66000</v>
      </c>
      <c r="I33" s="16">
        <v>66000</v>
      </c>
      <c r="J33" s="16"/>
      <c r="K33" s="16"/>
      <c r="L33" s="16">
        <v>66000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55</v>
      </c>
      <c r="B34" s="8" t="s">
        <v>197</v>
      </c>
      <c r="C34" s="9" t="s">
        <v>198</v>
      </c>
      <c r="D34" s="8" t="s">
        <v>85</v>
      </c>
      <c r="E34" s="8" t="s">
        <v>86</v>
      </c>
      <c r="F34" s="8" t="s">
        <v>199</v>
      </c>
      <c r="G34" s="8" t="s">
        <v>200</v>
      </c>
      <c r="H34" s="16">
        <v>41707.93</v>
      </c>
      <c r="I34" s="16">
        <v>41707.93</v>
      </c>
      <c r="J34" s="16"/>
      <c r="K34" s="16"/>
      <c r="L34" s="16">
        <v>41707.93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55</v>
      </c>
      <c r="B35" s="8" t="s">
        <v>197</v>
      </c>
      <c r="C35" s="9" t="s">
        <v>198</v>
      </c>
      <c r="D35" s="8" t="s">
        <v>85</v>
      </c>
      <c r="E35" s="8" t="s">
        <v>86</v>
      </c>
      <c r="F35" s="8" t="s">
        <v>199</v>
      </c>
      <c r="G35" s="8" t="s">
        <v>200</v>
      </c>
      <c r="H35" s="16">
        <v>54770.38</v>
      </c>
      <c r="I35" s="16">
        <v>54770.38</v>
      </c>
      <c r="J35" s="16"/>
      <c r="K35" s="16"/>
      <c r="L35" s="16">
        <v>54770.38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55</v>
      </c>
      <c r="B36" s="8" t="s">
        <v>197</v>
      </c>
      <c r="C36" s="9" t="s">
        <v>198</v>
      </c>
      <c r="D36" s="8" t="s">
        <v>85</v>
      </c>
      <c r="E36" s="8" t="s">
        <v>86</v>
      </c>
      <c r="F36" s="8" t="s">
        <v>199</v>
      </c>
      <c r="G36" s="8" t="s">
        <v>200</v>
      </c>
      <c r="H36" s="16">
        <v>86433.71</v>
      </c>
      <c r="I36" s="16">
        <v>86433.71</v>
      </c>
      <c r="J36" s="16"/>
      <c r="K36" s="16"/>
      <c r="L36" s="16">
        <v>86433.71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11" t="s">
        <v>32</v>
      </c>
      <c r="B37" s="11"/>
      <c r="C37" s="11"/>
      <c r="D37" s="11"/>
      <c r="E37" s="11"/>
      <c r="F37" s="11"/>
      <c r="G37" s="11"/>
      <c r="H37" s="16">
        <v>3035920.31</v>
      </c>
      <c r="I37" s="16">
        <v>3035920.31</v>
      </c>
      <c r="J37" s="16"/>
      <c r="K37" s="16"/>
      <c r="L37" s="16">
        <v>3035920.31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</sheetData>
  <mergeCells count="30">
    <mergeCell ref="A2:W2"/>
    <mergeCell ref="A3:G3"/>
    <mergeCell ref="I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B4" sqref="B4:B7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201</v>
      </c>
    </row>
    <row r="2" ht="45" customHeight="1" spans="1:23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"单位名称："&amp;"元江哈尼族彝族傣族自治县文化馆"</f>
        <v>单位名称：元江哈尼族彝族傣族自治县文化馆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203</v>
      </c>
      <c r="B4" s="12" t="s">
        <v>134</v>
      </c>
      <c r="C4" s="12" t="s">
        <v>135</v>
      </c>
      <c r="D4" s="12" t="s">
        <v>204</v>
      </c>
      <c r="E4" s="12" t="s">
        <v>136</v>
      </c>
      <c r="F4" s="12" t="s">
        <v>137</v>
      </c>
      <c r="G4" s="12" t="s">
        <v>205</v>
      </c>
      <c r="H4" s="12" t="s">
        <v>139</v>
      </c>
      <c r="I4" s="28" t="s">
        <v>32</v>
      </c>
      <c r="J4" s="28" t="s">
        <v>206</v>
      </c>
      <c r="K4" s="12"/>
      <c r="L4" s="12"/>
      <c r="M4" s="12"/>
      <c r="N4" s="12" t="s">
        <v>141</v>
      </c>
      <c r="O4" s="12"/>
      <c r="P4" s="12"/>
      <c r="Q4" s="12" t="s">
        <v>38</v>
      </c>
      <c r="R4" s="12" t="s">
        <v>61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8" t="s">
        <v>142</v>
      </c>
      <c r="J5" s="28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8"/>
      <c r="J6" s="28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8"/>
      <c r="J7" s="28" t="s">
        <v>34</v>
      </c>
      <c r="K7" s="12" t="s">
        <v>207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208</v>
      </c>
      <c r="D9" s="8"/>
      <c r="E9" s="8"/>
      <c r="F9" s="8"/>
      <c r="G9" s="8"/>
      <c r="H9" s="8"/>
      <c r="I9" s="10">
        <v>18000</v>
      </c>
      <c r="J9" s="10">
        <v>18000</v>
      </c>
      <c r="K9" s="10">
        <v>18000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209</v>
      </c>
      <c r="B10" s="8" t="s">
        <v>210</v>
      </c>
      <c r="C10" s="9" t="s">
        <v>208</v>
      </c>
      <c r="D10" s="8" t="s">
        <v>55</v>
      </c>
      <c r="E10" s="8" t="s">
        <v>89</v>
      </c>
      <c r="F10" s="8" t="s">
        <v>90</v>
      </c>
      <c r="G10" s="8" t="s">
        <v>211</v>
      </c>
      <c r="H10" s="8" t="s">
        <v>212</v>
      </c>
      <c r="I10" s="10">
        <v>18000</v>
      </c>
      <c r="J10" s="10">
        <v>18000</v>
      </c>
      <c r="K10" s="10">
        <v>18000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>
        <v>18000</v>
      </c>
      <c r="J11" s="10">
        <v>18000</v>
      </c>
      <c r="K11" s="10">
        <v>18000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selection activeCell="B7" sqref="B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213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214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"单位名称："&amp;"元江哈尼族彝族傣族自治县文化馆"</f>
        <v>单位名称：元江哈尼族彝族傣族自治县文化馆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215</v>
      </c>
      <c r="B4" s="30" t="s">
        <v>216</v>
      </c>
      <c r="C4" s="30" t="s">
        <v>217</v>
      </c>
      <c r="D4" s="30" t="s">
        <v>218</v>
      </c>
      <c r="E4" s="30" t="s">
        <v>219</v>
      </c>
      <c r="F4" s="30" t="s">
        <v>220</v>
      </c>
      <c r="G4" s="30" t="s">
        <v>221</v>
      </c>
      <c r="H4" s="30" t="s">
        <v>222</v>
      </c>
      <c r="I4" s="30" t="s">
        <v>223</v>
      </c>
      <c r="J4" s="30" t="s">
        <v>224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t="s">
        <v>55</v>
      </c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46" t="s">
        <v>208</v>
      </c>
      <c r="B8" s="22" t="s">
        <v>225</v>
      </c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 t="s">
        <v>226</v>
      </c>
      <c r="D9" s="47" t="s">
        <v>227</v>
      </c>
      <c r="E9" s="48" t="s">
        <v>228</v>
      </c>
      <c r="F9" s="37" t="s">
        <v>229</v>
      </c>
      <c r="G9" s="23" t="s">
        <v>230</v>
      </c>
      <c r="H9" s="37" t="s">
        <v>231</v>
      </c>
      <c r="I9" s="37" t="s">
        <v>232</v>
      </c>
      <c r="J9" s="48" t="s">
        <v>233</v>
      </c>
    </row>
    <row r="10" ht="20.25" customHeight="1" spans="1:10">
      <c r="A10" s="22"/>
      <c r="B10" s="22"/>
      <c r="C10" s="22" t="s">
        <v>226</v>
      </c>
      <c r="D10" s="47" t="s">
        <v>234</v>
      </c>
      <c r="E10" s="48" t="s">
        <v>235</v>
      </c>
      <c r="F10" s="37" t="s">
        <v>229</v>
      </c>
      <c r="G10" s="23" t="s">
        <v>236</v>
      </c>
      <c r="H10" s="37" t="s">
        <v>237</v>
      </c>
      <c r="I10" s="37" t="s">
        <v>232</v>
      </c>
      <c r="J10" s="48" t="s">
        <v>238</v>
      </c>
    </row>
    <row r="11" ht="20.25" customHeight="1" spans="1:10">
      <c r="A11" s="22"/>
      <c r="B11" s="22"/>
      <c r="C11" s="22" t="s">
        <v>226</v>
      </c>
      <c r="D11" s="47" t="s">
        <v>239</v>
      </c>
      <c r="E11" s="48" t="s">
        <v>240</v>
      </c>
      <c r="F11" s="37" t="s">
        <v>229</v>
      </c>
      <c r="G11" s="23" t="s">
        <v>236</v>
      </c>
      <c r="H11" s="37" t="s">
        <v>237</v>
      </c>
      <c r="I11" s="37" t="s">
        <v>232</v>
      </c>
      <c r="J11" s="48" t="s">
        <v>241</v>
      </c>
    </row>
    <row r="12" ht="20.25" customHeight="1" spans="1:10">
      <c r="A12" s="22"/>
      <c r="B12" s="22"/>
      <c r="C12" s="22" t="s">
        <v>242</v>
      </c>
      <c r="D12" s="47" t="s">
        <v>243</v>
      </c>
      <c r="E12" s="48" t="s">
        <v>244</v>
      </c>
      <c r="F12" s="37" t="s">
        <v>245</v>
      </c>
      <c r="G12" s="23" t="s">
        <v>246</v>
      </c>
      <c r="H12" s="37" t="s">
        <v>237</v>
      </c>
      <c r="I12" s="37" t="s">
        <v>232</v>
      </c>
      <c r="J12" s="48" t="s">
        <v>247</v>
      </c>
    </row>
    <row r="13" ht="20.25" customHeight="1" spans="1:10">
      <c r="A13" s="22"/>
      <c r="B13" s="22"/>
      <c r="C13" s="22" t="s">
        <v>248</v>
      </c>
      <c r="D13" s="47" t="s">
        <v>249</v>
      </c>
      <c r="E13" s="48" t="s">
        <v>250</v>
      </c>
      <c r="F13" s="37" t="s">
        <v>245</v>
      </c>
      <c r="G13" s="23" t="s">
        <v>246</v>
      </c>
      <c r="H13" s="37" t="s">
        <v>237</v>
      </c>
      <c r="I13" s="37" t="s">
        <v>232</v>
      </c>
      <c r="J13" s="48" t="s">
        <v>251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F24" sqref="F2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252</v>
      </c>
    </row>
    <row r="2" ht="37.5" customHeight="1" spans="1:6">
      <c r="A2" s="3" t="s">
        <v>253</v>
      </c>
      <c r="B2" s="3"/>
      <c r="C2" s="3"/>
      <c r="D2" s="3"/>
      <c r="E2" s="3"/>
      <c r="F2" s="3"/>
    </row>
    <row r="3" ht="18.75" customHeight="1" spans="1:6">
      <c r="A3" s="41" t="str">
        <f>"单位名称："&amp;"元江哈尼族彝族傣族自治县文化馆"</f>
        <v>单位名称：元江哈尼族彝族傣族自治县文化馆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133</v>
      </c>
      <c r="B4" s="12" t="s">
        <v>58</v>
      </c>
      <c r="C4" s="12" t="s">
        <v>59</v>
      </c>
      <c r="D4" s="28" t="s">
        <v>254</v>
      </c>
      <c r="E4" s="28"/>
      <c r="F4" s="28"/>
    </row>
    <row r="5" ht="18.75" customHeight="1" spans="1:6">
      <c r="A5" s="12" t="s">
        <v>58</v>
      </c>
      <c r="B5" s="12" t="s">
        <v>58</v>
      </c>
      <c r="C5" s="12" t="s">
        <v>59</v>
      </c>
      <c r="D5" s="28" t="s">
        <v>34</v>
      </c>
      <c r="E5" s="28" t="s">
        <v>62</v>
      </c>
      <c r="F5" s="28" t="s">
        <v>63</v>
      </c>
    </row>
    <row r="6" ht="18.75" customHeight="1" spans="1:6">
      <c r="A6" s="13" t="s">
        <v>46</v>
      </c>
      <c r="B6" s="13"/>
      <c r="C6" s="13" t="s">
        <v>69</v>
      </c>
      <c r="D6" s="13" t="s">
        <v>48</v>
      </c>
      <c r="E6" s="13" t="s">
        <v>49</v>
      </c>
      <c r="F6" s="13" t="s">
        <v>50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105</v>
      </c>
      <c r="B8" s="44"/>
      <c r="C8" s="44"/>
      <c r="D8" s="45"/>
      <c r="E8" s="45"/>
      <c r="F8" s="45"/>
    </row>
    <row r="9" customHeight="1" spans="1:1">
      <c r="A9" t="s">
        <v>255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C23" sqref="C2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256</v>
      </c>
    </row>
    <row r="2" ht="45" customHeight="1" spans="1:17">
      <c r="A2" s="29" t="s">
        <v>257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"单位名称："&amp;"元江哈尼族彝族傣族自治县文化馆"</f>
        <v>单位名称：元江哈尼族彝族傣族自治县文化馆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258</v>
      </c>
      <c r="B4" s="21" t="s">
        <v>259</v>
      </c>
      <c r="C4" s="21" t="s">
        <v>260</v>
      </c>
      <c r="D4" s="21" t="s">
        <v>261</v>
      </c>
      <c r="E4" s="21" t="s">
        <v>262</v>
      </c>
      <c r="F4" s="21" t="s">
        <v>263</v>
      </c>
      <c r="G4" s="21" t="s">
        <v>140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264</v>
      </c>
      <c r="B5" s="21" t="s">
        <v>259</v>
      </c>
      <c r="C5" s="21" t="s">
        <v>260</v>
      </c>
      <c r="D5" s="21" t="s">
        <v>261</v>
      </c>
      <c r="E5" s="21" t="s">
        <v>262</v>
      </c>
      <c r="F5" s="21" t="s">
        <v>263</v>
      </c>
      <c r="G5" s="21" t="s">
        <v>32</v>
      </c>
      <c r="H5" s="21" t="s">
        <v>35</v>
      </c>
      <c r="I5" s="21" t="s">
        <v>265</v>
      </c>
      <c r="J5" s="21" t="s">
        <v>266</v>
      </c>
      <c r="K5" s="21" t="s">
        <v>38</v>
      </c>
      <c r="L5" s="21" t="s">
        <v>267</v>
      </c>
      <c r="M5" s="21" t="s">
        <v>61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150</v>
      </c>
      <c r="B8" s="22"/>
      <c r="C8" s="22"/>
      <c r="D8" s="36"/>
      <c r="E8" s="36"/>
      <c r="F8" s="36">
        <v>30000</v>
      </c>
      <c r="G8" s="36">
        <v>30000</v>
      </c>
      <c r="H8" s="36">
        <v>30000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268</v>
      </c>
      <c r="C9" s="22" t="str">
        <f>"A02000000"&amp;"  "&amp;"设备"</f>
        <v>A02000000  设备</v>
      </c>
      <c r="D9" s="37" t="s">
        <v>269</v>
      </c>
      <c r="E9" s="23">
        <v>1</v>
      </c>
      <c r="F9" s="36">
        <v>26000</v>
      </c>
      <c r="G9" s="36">
        <v>26000</v>
      </c>
      <c r="H9" s="32">
        <v>26000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2"/>
      <c r="B10" s="22" t="s">
        <v>270</v>
      </c>
      <c r="C10" s="22" t="str">
        <f>"A05040000"&amp;"  "&amp;"办公用品"</f>
        <v>A05040000  办公用品</v>
      </c>
      <c r="D10" s="37" t="s">
        <v>269</v>
      </c>
      <c r="E10" s="23">
        <v>1</v>
      </c>
      <c r="F10" s="36">
        <v>4000</v>
      </c>
      <c r="G10" s="36">
        <v>4000</v>
      </c>
      <c r="H10" s="32">
        <v>4000</v>
      </c>
      <c r="I10" s="32"/>
      <c r="J10" s="32"/>
      <c r="K10" s="32"/>
      <c r="L10" s="36"/>
      <c r="M10" s="36"/>
      <c r="N10" s="36"/>
      <c r="O10" s="36"/>
      <c r="P10" s="36"/>
      <c r="Q10" s="36"/>
    </row>
    <row r="11" ht="20.25" customHeight="1" spans="1:17">
      <c r="A11" s="23" t="s">
        <v>32</v>
      </c>
      <c r="B11" s="23"/>
      <c r="C11" s="23"/>
      <c r="D11" s="37"/>
      <c r="E11" s="37"/>
      <c r="F11" s="36">
        <v>30000</v>
      </c>
      <c r="G11" s="36">
        <v>30000</v>
      </c>
      <c r="H11" s="36">
        <v>30000</v>
      </c>
      <c r="I11" s="36"/>
      <c r="J11" s="36"/>
      <c r="K11" s="36"/>
      <c r="L11" s="36"/>
      <c r="M11" s="36"/>
      <c r="N11" s="36"/>
      <c r="O11" s="36"/>
      <c r="P11" s="36"/>
      <c r="Q11" s="36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D20" sqref="D20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271</v>
      </c>
    </row>
    <row r="2" ht="45" customHeight="1" spans="1:14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"单位名称："&amp;"元江哈尼族彝族傣族自治县文化馆"</f>
        <v>单位名称：元江哈尼族彝族傣族自治县文化馆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258</v>
      </c>
      <c r="B4" s="30" t="s">
        <v>273</v>
      </c>
      <c r="C4" s="30" t="s">
        <v>274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264</v>
      </c>
      <c r="B5" s="30"/>
      <c r="C5" s="30" t="s">
        <v>275</v>
      </c>
      <c r="D5" s="30" t="s">
        <v>32</v>
      </c>
      <c r="E5" s="30" t="s">
        <v>35</v>
      </c>
      <c r="F5" s="30" t="s">
        <v>265</v>
      </c>
      <c r="G5" s="30" t="s">
        <v>266</v>
      </c>
      <c r="H5" s="30" t="s">
        <v>38</v>
      </c>
      <c r="I5" s="30" t="s">
        <v>267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276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E22" sqref="E22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277</v>
      </c>
    </row>
    <row r="2" ht="45.15" customHeight="1" spans="1:14">
      <c r="A2" s="24" t="s">
        <v>278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"单位名称："&amp;"元江哈尼族彝族傣族自治县文化馆"</f>
        <v>单位名称：元江哈尼族彝族傣族自治县文化馆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29</v>
      </c>
    </row>
    <row r="4" ht="22.5" customHeight="1" spans="1:14">
      <c r="A4" s="27" t="s">
        <v>279</v>
      </c>
      <c r="B4" s="27" t="s">
        <v>140</v>
      </c>
      <c r="C4" s="27"/>
      <c r="D4" s="27"/>
      <c r="E4" s="27" t="s">
        <v>280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32</v>
      </c>
      <c r="C5" s="27" t="s">
        <v>35</v>
      </c>
      <c r="D5" s="27" t="s">
        <v>265</v>
      </c>
      <c r="E5" s="28" t="s">
        <v>281</v>
      </c>
      <c r="F5" s="28" t="s">
        <v>282</v>
      </c>
      <c r="G5" s="28" t="s">
        <v>283</v>
      </c>
      <c r="H5" s="28" t="s">
        <v>284</v>
      </c>
      <c r="I5" s="28" t="s">
        <v>285</v>
      </c>
      <c r="J5" s="28" t="s">
        <v>286</v>
      </c>
      <c r="K5" s="28" t="s">
        <v>287</v>
      </c>
      <c r="L5" s="28" t="s">
        <v>288</v>
      </c>
      <c r="M5" s="28" t="s">
        <v>289</v>
      </c>
      <c r="N5" s="28" t="s">
        <v>290</v>
      </c>
    </row>
    <row r="6" ht="18.75" customHeight="1" spans="1:14">
      <c r="A6" s="27" t="s">
        <v>46</v>
      </c>
      <c r="B6" s="27" t="s">
        <v>69</v>
      </c>
      <c r="C6" s="27" t="s">
        <v>47</v>
      </c>
      <c r="D6" s="27" t="s">
        <v>48</v>
      </c>
      <c r="E6" s="27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70</v>
      </c>
      <c r="K6" s="27" t="s">
        <v>291</v>
      </c>
      <c r="L6" s="27" t="s">
        <v>292</v>
      </c>
      <c r="M6" s="27" t="s">
        <v>293</v>
      </c>
      <c r="N6" s="27" t="s">
        <v>294</v>
      </c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295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8" sqref="C1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296</v>
      </c>
    </row>
    <row r="2" ht="52.05" customHeight="1" spans="1:10">
      <c r="A2" s="24" t="s">
        <v>297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"单位名称："&amp;"元江哈尼族彝族傣族自治县文化馆"</f>
        <v>单位名称：元江哈尼族彝族傣族自治县文化馆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215</v>
      </c>
      <c r="B4" s="21" t="s">
        <v>216</v>
      </c>
      <c r="C4" s="21" t="s">
        <v>217</v>
      </c>
      <c r="D4" s="21" t="s">
        <v>218</v>
      </c>
      <c r="E4" s="21" t="s">
        <v>219</v>
      </c>
      <c r="F4" s="21" t="s">
        <v>220</v>
      </c>
      <c r="G4" s="21" t="s">
        <v>221</v>
      </c>
      <c r="H4" s="21" t="s">
        <v>222</v>
      </c>
      <c r="I4" s="21" t="s">
        <v>223</v>
      </c>
      <c r="J4" s="21" t="s">
        <v>224</v>
      </c>
    </row>
    <row r="5" ht="18.75" customHeight="1" spans="1:10">
      <c r="A5" s="21" t="s">
        <v>46</v>
      </c>
      <c r="B5" s="21" t="s">
        <v>69</v>
      </c>
      <c r="C5" s="21" t="s">
        <v>47</v>
      </c>
      <c r="D5" s="21" t="s">
        <v>48</v>
      </c>
      <c r="E5" s="21" t="s">
        <v>49</v>
      </c>
      <c r="F5" s="21" t="s">
        <v>50</v>
      </c>
      <c r="G5" s="21" t="s">
        <v>51</v>
      </c>
      <c r="H5" s="21" t="s">
        <v>52</v>
      </c>
      <c r="I5" s="21" t="s">
        <v>53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298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18" sqref="C1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299</v>
      </c>
    </row>
    <row r="2" ht="41.4" customHeight="1" spans="1:8">
      <c r="A2" s="20" t="s">
        <v>300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"单位名称："&amp;"元江哈尼族彝族傣族自治县文化馆"</f>
        <v>单位名称：元江哈尼族彝族傣族自治县文化馆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133</v>
      </c>
      <c r="B4" s="21" t="s">
        <v>301</v>
      </c>
      <c r="C4" s="21" t="s">
        <v>302</v>
      </c>
      <c r="D4" s="21" t="s">
        <v>303</v>
      </c>
      <c r="E4" s="21" t="s">
        <v>261</v>
      </c>
      <c r="F4" s="21" t="s">
        <v>304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262</v>
      </c>
      <c r="G5" s="21" t="s">
        <v>305</v>
      </c>
      <c r="H5" s="21" t="s">
        <v>306</v>
      </c>
    </row>
    <row r="6" ht="18.75" customHeight="1" spans="1:8">
      <c r="A6" s="21" t="s">
        <v>46</v>
      </c>
      <c r="B6" s="21" t="s">
        <v>69</v>
      </c>
      <c r="C6" s="21" t="s">
        <v>47</v>
      </c>
      <c r="D6" s="21" t="s">
        <v>48</v>
      </c>
      <c r="E6" s="21" t="s">
        <v>49</v>
      </c>
      <c r="F6" s="21" t="s">
        <v>50</v>
      </c>
      <c r="G6" s="21" t="s">
        <v>51</v>
      </c>
      <c r="H6" s="21" t="s">
        <v>52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307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E22" sqref="E2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308</v>
      </c>
    </row>
    <row r="2" ht="45" customHeight="1" spans="1:11">
      <c r="A2" s="3" t="s">
        <v>309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"单位名称："&amp;"元江哈尼族彝族傣族自治县文化馆"</f>
        <v>单位名称：元江哈尼族彝族傣族自治县文化馆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203</v>
      </c>
      <c r="B4" s="12" t="s">
        <v>135</v>
      </c>
      <c r="C4" s="12" t="s">
        <v>204</v>
      </c>
      <c r="D4" s="12" t="s">
        <v>136</v>
      </c>
      <c r="E4" s="12" t="s">
        <v>137</v>
      </c>
      <c r="F4" s="12" t="s">
        <v>205</v>
      </c>
      <c r="G4" s="12" t="s">
        <v>139</v>
      </c>
      <c r="H4" s="12" t="s">
        <v>32</v>
      </c>
      <c r="I4" s="12" t="s">
        <v>310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311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tabSelected="1" workbookViewId="0">
      <selection activeCell="E24" sqref="E2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312</v>
      </c>
    </row>
    <row r="2" ht="45" customHeight="1" spans="1:7">
      <c r="A2" s="3" t="s">
        <v>313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"单位名称："&amp;"元江哈尼族彝族傣族自治县文化馆"</f>
        <v>单位名称：元江哈尼族彝族傣族自治县文化馆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204</v>
      </c>
      <c r="B4" s="6" t="s">
        <v>203</v>
      </c>
      <c r="C4" s="6" t="s">
        <v>135</v>
      </c>
      <c r="D4" s="6" t="s">
        <v>314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55</v>
      </c>
      <c r="B8" s="8" t="s">
        <v>209</v>
      </c>
      <c r="C8" s="9" t="s">
        <v>208</v>
      </c>
      <c r="D8" s="8" t="s">
        <v>315</v>
      </c>
      <c r="E8" s="10">
        <v>18000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18000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周志刚</cp:lastModifiedBy>
  <dcterms:created xsi:type="dcterms:W3CDTF">2025-02-14T01:17:03Z</dcterms:created>
  <dcterms:modified xsi:type="dcterms:W3CDTF">2025-02-14T02:54:23Z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713C11E1F24B42FFA44B74EEC548DB07_12</vt:lpwstr>
  </property>
  <property fmtid="{D5CDD505-2E9C-101B-9397-08002B2CF9AE}" pid="3" name="KSOProductBuildVer">
    <vt:lpwstr>2052-12.1.0.19302</vt:lpwstr>
  </property>
</Properties>
</file>