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48" firstSheet="2"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<sst xmlns="http://schemas.openxmlformats.org/spreadsheetml/2006/main" count="1235" uniqueCount="381">
  <si>
    <t>预算01-1表</t>
  </si>
  <si>
    <t>2025部门年财务收支预算总表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</si>
  <si>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</si>
  <si>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</si>
  <si>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</si>
  <si>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</si>
  <si>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</si>
  <si>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</si>
  <si>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</si>
  <si>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</si>
  <si>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</si>
  <si>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</si>
  <si>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</si>
  <si>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</si>
  <si>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</si>
  <si>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</si>
  <si>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</si>
  <si>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</si>
  <si>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</si>
  <si>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</si>
  <si>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</si>
  <si>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</si>
  <si>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</si>
  <si>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</si>
  <si>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</si>
  <si>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</si>
  <si>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</si>
  <si>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</si>
  <si>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</si>
  <si>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</si>
  <si>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</si>
  <si>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</si>
  <si>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</si>
  <si>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</si>
  <si>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</si>
  <si>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</si>
  <si>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</si>
  <si>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</si>
  <si>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</si>
  <si>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</si>
  <si>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</si>
  <si>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</si>
  <si>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</si>
  <si>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</si>
  <si>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</si>
  <si>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</si>
  <si>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</si>
  <si>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</si>
  <si>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</si>
  <si>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</si>
  <si>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</si>
  <si>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</si>
  <si>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</si>
  <si>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</si>
  <si>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125015</t>
  </si>
  <si>
    <t>元江哈尼族彝族傣族自治县动物疫病防控中心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</si>
  <si>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</si>
  <si>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</si>
  <si>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</si>
  <si>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</si>
  <si>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</si>
  <si>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</si>
  <si>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</si>
  <si>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</si>
  <si>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</si>
  <si>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</si>
  <si>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</si>
  <si>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</si>
  <si>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</si>
  <si>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</si>
  <si>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</si>
  <si>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</si>
  <si>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</si>
  <si>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</si>
  <si>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</si>
  <si>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</si>
  <si>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</si>
  <si>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</si>
  <si>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</si>
  <si>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</si>
  <si>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</si>
  <si>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</si>
  <si>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</si>
  <si>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</si>
  <si>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</si>
  <si>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</si>
  <si>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</si>
  <si>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</si>
  <si>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</si>
  <si>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</si>
  <si>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213</t>
  </si>
  <si>
    <t>农林水支出</t>
  </si>
  <si>
    <t>21301</t>
  </si>
  <si>
    <t>农业农村</t>
  </si>
  <si>
    <t>2130104</t>
  </si>
  <si>
    <t>事业运行</t>
  </si>
  <si>
    <t>2130108</t>
  </si>
  <si>
    <t>病虫害控制</t>
  </si>
  <si>
    <t>稳定农民收入补贴</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</si>
  <si>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</si>
  <si>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</si>
  <si>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</si>
  <si>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</si>
  <si>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</si>
  <si>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</si>
  <si>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</si>
  <si>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</si>
  <si>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</si>
  <si>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</si>
  <si>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</si>
  <si>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</si>
  <si>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</si>
  <si>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</si>
  <si>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</si>
  <si>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</si>
  <si>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</si>
  <si>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</si>
  <si>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</si>
  <si>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</si>
  <si>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</si>
  <si>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</si>
  <si>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</si>
  <si>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</si>
  <si>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2130120</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</si>
  <si>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</si>
  <si>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</si>
  <si>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</si>
  <si>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</si>
  <si>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</si>
  <si>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</si>
  <si>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</si>
  <si>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</si>
  <si>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</si>
  <si>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</si>
  <si>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</si>
  <si>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</si>
  <si>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</si>
  <si>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</si>
  <si>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</si>
  <si>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</si>
  <si>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</si>
  <si>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</si>
  <si>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</si>
  <si>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</si>
  <si>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</si>
  <si>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</si>
  <si>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</si>
  <si>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</si>
  <si>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</si>
  <si>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</si>
  <si>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530428210000000012231</t>
  </si>
  <si>
    <t>一般公用经费</t>
  </si>
  <si>
    <t>30299</t>
  </si>
  <si>
    <t>其他商品和服务支出</t>
  </si>
  <si>
    <t>30201</t>
  </si>
  <si>
    <t>办公费</t>
  </si>
  <si>
    <t>30206</t>
  </si>
  <si>
    <t>电费</t>
  </si>
  <si>
    <t>530428210000000014815</t>
  </si>
  <si>
    <t>事业人员支出工资</t>
  </si>
  <si>
    <t>30101</t>
  </si>
  <si>
    <t>基本工资</t>
  </si>
  <si>
    <t>30102</t>
  </si>
  <si>
    <t>津贴补贴</t>
  </si>
  <si>
    <t>30103</t>
  </si>
  <si>
    <t>奖金</t>
  </si>
  <si>
    <t>30107</t>
  </si>
  <si>
    <t>绩效工资</t>
  </si>
  <si>
    <t>530428210000000014816</t>
  </si>
  <si>
    <t>社会保障缴费</t>
  </si>
  <si>
    <t>30108</t>
  </si>
  <si>
    <t>机关事业单位基本养老保险缴费</t>
  </si>
  <si>
    <t>30110</t>
  </si>
  <si>
    <t>职工基本医疗保险缴费</t>
  </si>
  <si>
    <t>30112</t>
  </si>
  <si>
    <t>其他社会保障缴费</t>
  </si>
  <si>
    <t>530428210000000014817</t>
  </si>
  <si>
    <t>30113</t>
  </si>
  <si>
    <t>530428210000000014819</t>
  </si>
  <si>
    <t>工会经费</t>
  </si>
  <si>
    <t>30228</t>
  </si>
  <si>
    <t>530428231100001461667</t>
  </si>
  <si>
    <t>离退休生活补助</t>
  </si>
  <si>
    <t>30305</t>
  </si>
  <si>
    <t>生活补助</t>
  </si>
  <si>
    <t>530428231100001461673</t>
  </si>
  <si>
    <t>奖励性绩效工资</t>
  </si>
  <si>
    <t>530428231100001461679</t>
  </si>
  <si>
    <t>福利费</t>
  </si>
  <si>
    <t>30229</t>
  </si>
  <si>
    <t>530428251100003614751</t>
  </si>
  <si>
    <t>30217</t>
  </si>
  <si>
    <t>预算05-1表</t>
  </si>
  <si>
    <t>2025年部门项目支出预算表</t>
  </si>
  <si>
    <t>项目分类</t>
  </si>
  <si>
    <t>项目单位</t>
  </si>
  <si>
    <t>经济科目编码</t>
  </si>
  <si>
    <t>本年拨款</t>
  </si>
  <si>
    <t>其中：本次下达</t>
  </si>
  <si>
    <t>2017年中央动物防疫等补助资金</t>
  </si>
  <si>
    <t>312 民生类</t>
  </si>
  <si>
    <t>530428251100003822228</t>
  </si>
  <si>
    <t>30226</t>
  </si>
  <si>
    <t>劳务费</t>
  </si>
  <si>
    <t>2020年云南生物制药有限公司拨检测试剂补助经费</t>
  </si>
  <si>
    <t>530428241100002412113</t>
  </si>
  <si>
    <t>2021年中央动物防疫等补助经费</t>
  </si>
  <si>
    <t>530428251100003822770</t>
  </si>
  <si>
    <t>30227</t>
  </si>
  <si>
    <t>委托业务费</t>
  </si>
  <si>
    <t>2023年中央农业防灾减灾（动物防疫补助）资金</t>
  </si>
  <si>
    <t>530428241100002878655</t>
  </si>
  <si>
    <t>2025年县级配套兽医员工资及人生意外保险经费</t>
  </si>
  <si>
    <t>530428251100003620592</t>
  </si>
  <si>
    <t>内蒙古生物有限公司拨死亡赔偿及试剂补助经费</t>
  </si>
  <si>
    <t>530428241100002412013</t>
  </si>
  <si>
    <t>遗属生活补助资金</t>
  </si>
  <si>
    <t>530428251100003598228</t>
  </si>
  <si>
    <t>30304</t>
  </si>
  <si>
    <t>抚恤金</t>
  </si>
  <si>
    <t>玉财农【2019】125号2019年第二批中央动物防疫强制扑杀补助经费</t>
  </si>
  <si>
    <t>530428241100002411683</t>
  </si>
  <si>
    <t>玉财农【2020】13号畜禽监测阳性扑杀和免疫反应死亡补助经费</t>
  </si>
  <si>
    <t>530428241100002411365</t>
  </si>
  <si>
    <t>元财农〔2019〕1号2021年重大动物疫病防治补助资金</t>
  </si>
  <si>
    <t>530428241100002411047</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</si>
  <si>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</si>
  <si>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</si>
  <si>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</si>
  <si>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</si>
  <si>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</si>
  <si>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</si>
  <si>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</si>
  <si>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</si>
  <si>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</si>
  <si>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</si>
  <si>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</si>
  <si>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</si>
  <si>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通过动物防疫等补助经费建设项目的实施，重大动物强制免疫应免尽免，不留死角，动物强制免疫密度达90%以上，平均抗体合格率常年保持在70%以上，不发生区域性重大动物疫情。为重大动物疫病防控提供物资保障和技术支撑，提高重大动物疫病防控能力，确保全县不发生区域性重大动物疫情。降低动物死亡，促进畜牧业发展。本项目的实施，将提高动物监测能力，强制扑杀监测阳性，有效地降低发病率和死亡率。增加畜禽存栏和出栏，增加经济收入，促进畜牧业的健康发展，确保畜产品质量安全，保护人体健康，维护社会稳定。</t>
  </si>
  <si>
    <t>产出指标</t>
  </si>
  <si>
    <t>数量指标</t>
  </si>
  <si>
    <t>获补对象数</t>
  </si>
  <si>
    <t>&gt;=</t>
  </si>
  <si>
    <t>100</t>
  </si>
  <si>
    <t>人(人次、家)</t>
  </si>
  <si>
    <t>定量指标</t>
  </si>
  <si>
    <t>为重大动物疫病防控提供物资保障和技术支撑，提高重大动物疫病防控能力，确保全县不发生区域性重大动物疫情。</t>
  </si>
  <si>
    <t>时效指标</t>
  </si>
  <si>
    <t>发放及时率</t>
  </si>
  <si>
    <t>=</t>
  </si>
  <si>
    <t>%</t>
  </si>
  <si>
    <t>2017年中央动物防疫等补助经费和省级配套资金（第二批）6.09万元</t>
  </si>
  <si>
    <t>效益指标</t>
  </si>
  <si>
    <t>经济效益</t>
  </si>
  <si>
    <t>带动人均增收</t>
  </si>
  <si>
    <t>90</t>
  </si>
  <si>
    <t>元</t>
  </si>
  <si>
    <t>反映补助带动人均增收的情况。</t>
  </si>
  <si>
    <t>社会效益</t>
  </si>
  <si>
    <t>生活状况改善</t>
  </si>
  <si>
    <t>使用资金无重大违纪事项（件）</t>
  </si>
  <si>
    <t>满意度指标</t>
  </si>
  <si>
    <t>服务对象满意度</t>
  </si>
  <si>
    <t>受益对象满意度</t>
  </si>
  <si>
    <t>养殖户生活改善</t>
  </si>
  <si>
    <t>通过重大动物疫病防控省级配套补助资金建设项目实施，开 展对符合条件的养殖场的生猪、肉鸡、肉牛、羊实施强制免疫疫 苗“先打后补”补助，非洲猪瘟等重大动物疫病防控及强制扑杀补 助配套实施率 100%。提高重大动物疫病防控能力，确保全县不 发生区域性重大动物疫情。做好项目实施地点、 免疫数量、非洲猪瘟等重大动物疫病防控及强制扑杀补助数量的计划和安排.</t>
  </si>
  <si>
    <t>90%</t>
  </si>
  <si>
    <t>实施“先打后补”的养殖场严格按畜禽免疫程序开展免疫工 作，认真建立免疫档案和免疫效果评估，保证免疫质量。</t>
  </si>
  <si>
    <t>质量指标</t>
  </si>
  <si>
    <t>补助社会化发放率</t>
  </si>
  <si>
    <t>95%</t>
  </si>
  <si>
    <t>反映获补助受益对象的满意程度提高。</t>
  </si>
  <si>
    <t>玉财农【2020】13号级元财发84号畜禽监测阳性扑杀和免疫反应死亡补助经费：畜禽监测阳性扑杀。全部由市级财政承担，市级补助标准为猪800元/头、水黄牛3000元/头、山羊500元/只、鸡鸭鹅15元/只。共37.53万元.对2018年10月30日至2019年9月30日止监测出阳性的畜禽进行扑杀及发生免疫反应死亡的补助工作的同时，做好免疫、监测、监管等综合防控工作，督促和指导养殖场户做好免疫工作。</t>
  </si>
  <si>
    <t>玉财农【2020】13号文件实施方案</t>
  </si>
  <si>
    <t>兑现准确率</t>
  </si>
  <si>
    <t>85%</t>
  </si>
  <si>
    <t>—</t>
  </si>
  <si>
    <t>反映获补助人员、企业的数量情况，也适用补贴、资助等形式的补助。</t>
  </si>
  <si>
    <t>获补对象准确率</t>
  </si>
  <si>
    <t>定性指标</t>
  </si>
  <si>
    <t>反映获补助对象认定的准确性情况。
获补对象准确率=抽检符合标准的补助对象数/抽检实际补助对象数*100%</t>
  </si>
  <si>
    <t>反映发放单位及时发放补助资金的情况。
发放及时率=在时限内发放资金/应发放资金*100%</t>
  </si>
  <si>
    <t>政策知晓率</t>
  </si>
  <si>
    <t>反映补助政策的宣传效果情况。
政策知晓率=调查中补助政策知晓人数/调查总人数*100%</t>
  </si>
  <si>
    <t>反映获补助受益对象的满意程度。</t>
  </si>
  <si>
    <t>通过村级动物防疫员工资、人身意外伤害保险建设项目的实施，确保元江县畜禽疫病免疫应免尽免，不留死角，动物强制免疫密度达应免数的100%，平均抗体合格率常年保持在70%以上，不发生区域性重大动物疫情。为重大动物疫病防控提供物资保障和技术支撑，提高重大动物疫病防控能力，确保全县不发生区域性重大动物疫情。同时，对128名村级动物防疫员承包了人身意外伤害保险，村级动物防疫员的人身安全有了保障，为更好地开展工作奠定了基础。为确保我县畜牧业的持续安全健康发展，切实做好动物疫病防控、检疫工作，加强基层动物协检员队伍建设，确保我县畜禽产地检疫全面开展。我县2镇5乡3街道动物兽医员128名，县级给予每人每月工资补贴100元补贴，2025该项工资支出达15.36万元，人生意外保险50元/年。</t>
  </si>
  <si>
    <t>128人</t>
  </si>
  <si>
    <t>反通过村级动物防疫员认真完成畜禽免疫等防疫工作，提高了免疫密度，降低动物死亡，促进畜牧业发展。</t>
  </si>
  <si>
    <t>2023年（一年）</t>
  </si>
  <si>
    <t>完成时间1年</t>
  </si>
  <si>
    <t>95</t>
  </si>
  <si>
    <t>可为国家节省处置动物疫病的人力、物力、财力，创造可观的经济效益，也为农民增收，农业增效，农村经济发展做出积极的贡献。</t>
  </si>
  <si>
    <t>兽医员补助满意程度有所提高。</t>
  </si>
  <si>
    <t>本项目计划安排项目补助资金10万元，全部由中央财政投资，资金安排如下：  
 （一）重大动物应急物资采购：开展重大疫病防控等工作、采购重大动物应急物资投资3.9万元，其中，中央财政投资3.9万元。
（二）重大动物疫病免疫及突发疫情应急处置费。各乡镇（街道）开展免疫、流行病学调查、疫病诊断、病原学监测采样等所需费用，投资5.1万元，其中，中央财政投资5.1万元。
（三）阳性扑杀费。对突发重大动物疫病或监测阳性动物及受威胁动物及时、规范进行处置，投资1万元，其中，中央财政投资1万元。
通过项目的实施，减少发病数，减少死亡数，减少无害化处理的人力物力，减少对环境的污染，实现畜产品质量安全、环境友好的目标。</t>
  </si>
  <si>
    <t>2023年中央农业防灾减灾资金（动物防疫补助）投入</t>
  </si>
  <si>
    <t>万元</t>
  </si>
  <si>
    <t>元财发〔2024〕129号及2023年中央农业防灾减灾资金（动物防疫补助）项目实施方案</t>
  </si>
  <si>
    <t>按时完成率</t>
  </si>
  <si>
    <t>增加养殖户收入</t>
  </si>
  <si>
    <t>2280</t>
  </si>
  <si>
    <t>减少环境污染</t>
  </si>
  <si>
    <t>减少</t>
  </si>
  <si>
    <t>是/否</t>
  </si>
  <si>
    <t>养殖户满意度</t>
  </si>
  <si>
    <t>≧85%</t>
  </si>
  <si>
    <t>玉财农【2020】13号及元财发84号畜禽监测阳性扑杀和免疫反应死亡补助经费：畜禽监测阳性扑杀。全部由市级财政承担，市级补助标准为猪800元/头、水黄牛3000元/头、山羊500元/只、鸡鸭鹅15元/只。共37.53万元.对2018年10月30日至2019年9月30日止监测出阳性的畜禽进行扑杀及发生免疫反应死亡的补助工作的同时，做好免疫、监测、监管等综合防控工作，督促和指导养殖场户做好免疫工作。</t>
  </si>
  <si>
    <t>政策宣传次数</t>
  </si>
  <si>
    <t>元/人*月</t>
  </si>
  <si>
    <t>根据玉财农【2020】13号文件实施方案</t>
  </si>
  <si>
    <t>100%</t>
  </si>
  <si>
    <t>通过中央动物防疫等补助经费建设项目的实施，重大动物强制免疫应免尽免，不留死角，动物强制免疫密度达90%以上，平均抗体合格率常年保持在70%以上，依法对重大动物疫情处置率100%。不发生区域性重大动物疫情。为重大动物疫病防控提供物资保障和技术支撑，提高重大动物疫病防控能力，确保全县不发生区域性重大动物疫情，保障畜产品安全和公共卫生安全，保护人民身体健康，维护社会安定。
项目建设内容：1.强制免疫监测与监管。开展非洲猪瘟、猪瘟、布病、高致病性蓝耳病、新城疫、口蹄疫、高致病性禽流感、狂犬病、小反刍兽疫等动物疫病监测。采集畜禽血清及组织样品7300份、完成畜禽免疫抗体检测4600份次、完成畜禽病原学检测1680份次、开展免疫监测与监管技术培训200人次。
2.强制扑杀。在元江县咪哩乡开展羊小反刍兽疫监测，对监测出小反刍兽疫阳性的同群羊进行强制扑杀，共强制扑杀羊112只，通过监测阳性强制扑杀，及时控制羊小反刍兽疫的传播和蔓延，确保区域性重大动物疫情的发生，保障畜产品安全和公共卫生安全，保护人民身体健康，维护社会安定。</t>
  </si>
  <si>
    <t>提高动物监测能力，强制扑杀监测阳性，有效地降低发病率和死亡率。</t>
  </si>
  <si>
    <t>确保畜产品质量安全，保护人体健康，维护社会稳定。</t>
  </si>
  <si>
    <t>有效地控制了重大动物疫病的传播和流行，防制重大动物疫病的发生</t>
  </si>
  <si>
    <t>有效提高全社会对动物防疫意识满意度增加</t>
  </si>
  <si>
    <t>通过重大动物疫病防控省级配套补助资金建设项目实施，开 展对符合条件的养殖场的生猪、肉鸡、肉牛、羊实施强制免疫疫 苗“先打后补”补助，非洲猪瘟等重大动物疫病防控及强制扑杀补 助配套实施率 100%。提高重大动物疫病防控能力，确保全县不 发生区域性重大动物疫情。做好项目实施地点、 免疫数量、非洲猪瘟等重大动物疫病防控及强制扑杀补助数量的 计划和安排</t>
  </si>
  <si>
    <t>次</t>
  </si>
  <si>
    <t>元/人</t>
  </si>
  <si>
    <t>通过动物防疫等补助经费建设项目的实施，重大动物强制免疫应免尽免，不留死角，动物强制免疫密度达90%以上，平均抗体合格率常年保持在70%以上，不发生区域性重大动物疫情。为重大动物疫病防控提供物资保障和技术支撑，提高重大动物疫病防控能力，确保全县不发生区域性重大动物疫情。</t>
  </si>
  <si>
    <t>4767.6</t>
  </si>
  <si>
    <t>根据玉财农【2020】265号文件实施方案</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</si>
  <si>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</si>
  <si>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</si>
  <si>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</si>
  <si>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</si>
  <si>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</si>
  <si>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</si>
  <si>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</si>
  <si>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</si>
  <si>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</si>
  <si>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</si>
  <si>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</si>
  <si>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</si>
  <si>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</si>
  <si>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</si>
  <si>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</si>
  <si>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车辆加油、添加燃料服务</t>
  </si>
  <si>
    <t>车辆维修和保养服务</t>
  </si>
  <si>
    <t>="C23120301"&amp;"  "&amp;"车辆维修和保养服务"</t>
  </si>
  <si>
    <t>车辆保险</t>
  </si>
  <si>
    <t>辆</t>
  </si>
  <si>
    <t>预算08表</t>
  </si>
  <si>
    <t>2025年部门政府购买服务预算表</t>
  </si>
  <si>
    <t>政府购买服务项目</t>
  </si>
  <si>
    <t>政府购买服务目录</t>
  </si>
  <si>
    <t>政府购买服务指导性目录代码</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</si>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</sst>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3" borderId="9" applyNumberFormat="0" applyAlignment="0" applyProtection="0">
      <alignment vertical="center"/>
    </xf>
    <xf numFmtId="0" fontId="25" fillId="4" borderId="10" applyNumberFormat="0" applyAlignment="0" applyProtection="0">
      <alignment vertical="center"/>
    </xf>
    <xf numFmtId="0" fontId="26" fillId="4" borderId="9" applyNumberFormat="0" applyAlignment="0" applyProtection="0">
      <alignment vertical="center"/>
    </xf>
    <xf numFmtId="0" fontId="27" fillId="5"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cellStyleXfs>
  <cellXfs count="76">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1" applyNumberFormat="1" applyFont="1" applyBorder="1">
      <alignment horizontal="right" vertical="center"/>
    </xf>
    <xf numFmtId="0" fontId="2" fillId="0" borderId="1" xfId="0" applyFont="1" applyBorder="1" applyAlignment="1">
      <alignment horizontal="center" vertical="center"/>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49" fontId="8" fillId="0" borderId="0" xfId="50" applyNumberFormat="1" applyFont="1" applyBorder="1" applyAlignment="1">
      <alignment horizontal="center" vertical="center" wrapText="1"/>
    </xf>
    <xf numFmtId="0" fontId="9"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49" fontId="3" fillId="0" borderId="0" xfId="50" applyNumberFormat="1" applyFont="1" applyBorder="1" applyAlignment="1">
      <alignment horizontal="center" vertical="center" wrapText="1"/>
    </xf>
    <xf numFmtId="49" fontId="6" fillId="0" borderId="1"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180" fontId="6" fillId="0" borderId="1" xfId="56" applyNumberFormat="1" applyFont="1" applyBorder="1" applyAlignment="1">
      <alignment horizontal="center" vertical="center" wrapText="1"/>
    </xf>
    <xf numFmtId="49" fontId="10" fillId="0" borderId="0" xfId="50" applyNumberFormat="1" applyFont="1" applyBorder="1" applyAlignment="1">
      <alignment horizontal="right"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right" vertical="center" wrapText="1"/>
    </xf>
    <xf numFmtId="176" fontId="2" fillId="0" borderId="1" xfId="50" applyNumberFormat="1" applyFont="1" applyBorder="1" applyAlignment="1">
      <alignment horizontal="center" vertical="center" wrapText="1"/>
    </xf>
    <xf numFmtId="49" fontId="11"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49" fontId="2" fillId="0" borderId="1" xfId="50" applyNumberFormat="1" applyFont="1" applyBorder="1" applyAlignment="1">
      <alignment horizontal="left" vertical="center" wrapText="1"/>
    </xf>
    <xf numFmtId="0" fontId="11" fillId="0" borderId="0" xfId="0" applyFont="1" applyAlignment="1">
      <alignment horizontal="center" vertical="center"/>
    </xf>
    <xf numFmtId="0" fontId="7" fillId="0" borderId="0" xfId="0" applyFont="1" applyAlignment="1"/>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3" fillId="0" borderId="0" xfId="0" applyFont="1" applyAlignment="1">
      <alignment horizontal="center" vertical="center"/>
    </xf>
    <xf numFmtId="0" fontId="2" fillId="0" borderId="3" xfId="0" applyFont="1" applyBorder="1" applyAlignment="1">
      <alignment horizontal="left" vertical="center"/>
    </xf>
    <xf numFmtId="0" fontId="10" fillId="0" borderId="3" xfId="0" applyFont="1" applyBorder="1" applyAlignment="1">
      <alignment horizontal="center" vertical="center"/>
    </xf>
    <xf numFmtId="176" fontId="10" fillId="0" borderId="1" xfId="0" applyNumberFormat="1" applyFont="1" applyBorder="1" applyAlignment="1">
      <alignment horizontal="right" vertical="center"/>
    </xf>
    <xf numFmtId="0" fontId="10"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 xfId="0" applyFont="1" applyBorder="1" applyAlignment="1">
      <alignment horizontal="center" vertical="center"/>
    </xf>
    <xf numFmtId="0" fontId="14" fillId="0" borderId="4" xfId="0" applyFont="1" applyBorder="1" applyAlignment="1">
      <alignment horizontal="center" vertical="center" wrapText="1"/>
    </xf>
    <xf numFmtId="0" fontId="6" fillId="0" borderId="5" xfId="0" applyFont="1" applyBorder="1" applyAlignment="1">
      <alignment horizontal="center" vertical="center"/>
    </xf>
    <xf numFmtId="0" fontId="14" fillId="0" borderId="5" xfId="0" applyFont="1" applyBorder="1" applyAlignment="1">
      <alignment horizontal="center" vertical="center"/>
    </xf>
    <xf numFmtId="0" fontId="10" fillId="0" borderId="3" xfId="0" applyFont="1" applyBorder="1" applyAlignment="1">
      <alignment horizontal="left" vertical="center"/>
    </xf>
    <xf numFmtId="0" fontId="10"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workbookViewId="0">
      <selection activeCell="B9" sqref="B9"/>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"单位名称："&amp;"元江哈尼族彝族傣族自治县动物疫病防控中心"</f>
        <v>单位名称：元江哈尼族彝族傣族自治县动物疫病防控中心</v>
      </c>
      <c r="B3" s="4"/>
      <c r="C3" s="63"/>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16">
        <v>2219280.23</v>
      </c>
      <c r="C7" s="14" t="str">
        <f>"一"&amp;"、"&amp;"社会保障和就业支出"</f>
        <v>一、社会保障和就业支出</v>
      </c>
      <c r="D7" s="16">
        <v>237851.44</v>
      </c>
    </row>
    <row r="8" ht="22.5" customHeight="1" spans="1:4">
      <c r="A8" s="14" t="s">
        <v>9</v>
      </c>
      <c r="B8" s="16"/>
      <c r="C8" s="14" t="str">
        <f>"二"&amp;"、"&amp;"卫生健康支出"</f>
        <v>二、卫生健康支出</v>
      </c>
      <c r="D8" s="16">
        <v>96169.79</v>
      </c>
    </row>
    <row r="9" ht="22.5" customHeight="1" spans="1:4">
      <c r="A9" s="14" t="s">
        <v>10</v>
      </c>
      <c r="B9" s="16"/>
      <c r="C9" s="14" t="str">
        <f>"三"&amp;"、"&amp;"农林水支出"</f>
        <v>三、农林水支出</v>
      </c>
      <c r="D9" s="16">
        <v>1851680.96</v>
      </c>
    </row>
    <row r="10" ht="22.5" customHeight="1" spans="1:4">
      <c r="A10" s="14" t="s">
        <v>11</v>
      </c>
      <c r="B10" s="16"/>
      <c r="C10" s="14" t="str">
        <f>"四"&amp;"、"&amp;"住房保障支出"</f>
        <v>四、住房保障支出</v>
      </c>
      <c r="D10" s="16">
        <v>118980</v>
      </c>
    </row>
    <row r="11" ht="22.5" customHeight="1" spans="1:4">
      <c r="A11" s="14" t="s">
        <v>12</v>
      </c>
      <c r="B11" s="16">
        <v>85401.96</v>
      </c>
      <c r="C11" s="14"/>
      <c r="D11" s="16"/>
    </row>
    <row r="12" ht="22.5" customHeight="1" spans="1:4">
      <c r="A12" s="14" t="s">
        <v>13</v>
      </c>
      <c r="B12" s="16"/>
      <c r="C12" s="14"/>
      <c r="D12" s="16"/>
    </row>
    <row r="13" ht="22.5" customHeight="1" spans="1:4">
      <c r="A13" s="14" t="s">
        <v>14</v>
      </c>
      <c r="B13" s="16"/>
      <c r="C13" s="14"/>
      <c r="D13" s="16"/>
    </row>
    <row r="14" ht="22.5" customHeight="1" spans="1:4">
      <c r="A14" s="14" t="s">
        <v>15</v>
      </c>
      <c r="B14" s="16"/>
      <c r="C14" s="14"/>
      <c r="D14" s="16"/>
    </row>
    <row r="15" ht="22.5" customHeight="1" spans="1:4">
      <c r="A15" s="64" t="s">
        <v>16</v>
      </c>
      <c r="B15" s="16"/>
      <c r="C15" s="67"/>
      <c r="D15" s="16"/>
    </row>
    <row r="16" ht="22.5" customHeight="1" spans="1:4">
      <c r="A16" s="64" t="s">
        <v>17</v>
      </c>
      <c r="B16" s="16">
        <v>85401.96</v>
      </c>
      <c r="C16" s="67"/>
      <c r="D16" s="16"/>
    </row>
    <row r="17" ht="22.5" customHeight="1" spans="1:4">
      <c r="A17" s="64"/>
      <c r="B17" s="16"/>
      <c r="C17" s="67"/>
      <c r="D17" s="16"/>
    </row>
    <row r="18" ht="22.5" customHeight="1" spans="1:4">
      <c r="A18" s="65" t="s">
        <v>18</v>
      </c>
      <c r="B18" s="66">
        <v>2304682.19</v>
      </c>
      <c r="C18" s="67" t="s">
        <v>19</v>
      </c>
      <c r="D18" s="66">
        <v>2304682.19</v>
      </c>
    </row>
    <row r="19" ht="22.5" customHeight="1" spans="1:4">
      <c r="A19" s="74" t="s">
        <v>20</v>
      </c>
      <c r="B19" s="16"/>
      <c r="C19" s="75" t="s">
        <v>21</v>
      </c>
      <c r="D19" s="45"/>
    </row>
    <row r="20" ht="22.5" customHeight="1" spans="1:4">
      <c r="A20" s="64" t="s">
        <v>22</v>
      </c>
      <c r="B20" s="66"/>
      <c r="C20" s="64" t="s">
        <v>22</v>
      </c>
      <c r="D20" s="66"/>
    </row>
    <row r="21" ht="22.5" customHeight="1" spans="1:4">
      <c r="A21" s="64" t="s">
        <v>23</v>
      </c>
      <c r="B21" s="66"/>
      <c r="C21" s="64" t="s">
        <v>23</v>
      </c>
      <c r="D21" s="66"/>
    </row>
    <row r="22" ht="22.5" customHeight="1" spans="1:4">
      <c r="A22" s="65" t="s">
        <v>24</v>
      </c>
      <c r="B22" s="66">
        <v>2304682.19</v>
      </c>
      <c r="C22" s="67" t="s">
        <v>25</v>
      </c>
      <c r="D22" s="66">
        <v>2304682.19</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A1" sqref="A1"/>
    </sheetView>
  </sheetViews>
  <sheetFormatPr defaultColWidth="8.85" defaultRowHeight="15" customHeight="1" outlineLevelRow="7"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40" t="s">
        <v>321</v>
      </c>
    </row>
    <row r="2" ht="37.5" customHeight="1" spans="1:6">
      <c r="A2" s="3" t="s">
        <v>322</v>
      </c>
      <c r="B2" s="3"/>
      <c r="C2" s="3"/>
      <c r="D2" s="3"/>
      <c r="E2" s="3"/>
      <c r="F2" s="3"/>
    </row>
    <row r="3" ht="18.75" customHeight="1" spans="1:6">
      <c r="A3" s="41" t="str">
        <f>"单位名称："&amp;"元江哈尼族彝族傣族自治县动物疫病防控中心"</f>
        <v>单位名称：元江哈尼族彝族傣族自治县动物疫病防控中心</v>
      </c>
      <c r="B3" s="41"/>
      <c r="C3" s="41"/>
      <c r="D3" s="42"/>
      <c r="E3" s="42"/>
      <c r="F3" s="43" t="s">
        <v>28</v>
      </c>
    </row>
    <row r="4" ht="18.75" customHeight="1" spans="1:6">
      <c r="A4" s="12" t="s">
        <v>134</v>
      </c>
      <c r="B4" s="12" t="s">
        <v>58</v>
      </c>
      <c r="C4" s="12" t="s">
        <v>59</v>
      </c>
      <c r="D4" s="28" t="s">
        <v>323</v>
      </c>
      <c r="E4" s="28"/>
      <c r="F4" s="28"/>
    </row>
    <row r="5" ht="18.75" customHeight="1" spans="1:6">
      <c r="A5" s="12" t="s">
        <v>58</v>
      </c>
      <c r="B5" s="12" t="s">
        <v>58</v>
      </c>
      <c r="C5" s="12" t="s">
        <v>59</v>
      </c>
      <c r="D5" s="28" t="s">
        <v>33</v>
      </c>
      <c r="E5" s="28" t="s">
        <v>62</v>
      </c>
      <c r="F5" s="28" t="s">
        <v>63</v>
      </c>
    </row>
    <row r="6" ht="18.75" customHeight="1" spans="1:6">
      <c r="A6" s="13" t="s">
        <v>45</v>
      </c>
      <c r="B6" s="13"/>
      <c r="C6" s="13" t="s">
        <v>46</v>
      </c>
      <c r="D6" s="13" t="s">
        <v>48</v>
      </c>
      <c r="E6" s="13" t="s">
        <v>49</v>
      </c>
      <c r="F6" s="13" t="s">
        <v>50</v>
      </c>
    </row>
    <row r="7" ht="20.25" customHeight="1" spans="1:6">
      <c r="A7" s="15"/>
      <c r="B7" s="15"/>
      <c r="C7" s="15"/>
      <c r="D7" s="16"/>
      <c r="E7" s="16"/>
      <c r="F7" s="16"/>
    </row>
    <row r="8" ht="20.25" customHeight="1" spans="1:6">
      <c r="A8" s="44" t="s">
        <v>105</v>
      </c>
      <c r="B8" s="44"/>
      <c r="C8" s="44"/>
      <c r="D8" s="45"/>
      <c r="E8" s="45"/>
      <c r="F8" s="45"/>
    </row>
  </sheetData>
  <mergeCells count="7">
    <mergeCell ref="A2:F2"/>
    <mergeCell ref="A3:C3"/>
    <mergeCell ref="D4:F4"/>
    <mergeCell ref="A8:C8"/>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workbookViewId="0">
      <selection activeCell="C10" sqref="C10"/>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4"/>
      <c r="B1" s="34"/>
      <c r="C1" s="34"/>
      <c r="D1" s="34"/>
      <c r="E1" s="34"/>
      <c r="F1" s="34"/>
      <c r="G1" s="34"/>
      <c r="H1" s="34"/>
      <c r="I1" s="34"/>
      <c r="J1" s="34"/>
      <c r="K1" s="34"/>
      <c r="L1" s="34"/>
      <c r="M1" s="34"/>
      <c r="N1" s="34"/>
      <c r="O1" s="34"/>
      <c r="P1" s="34"/>
      <c r="Q1" s="19" t="s">
        <v>324</v>
      </c>
    </row>
    <row r="2" ht="45" customHeight="1" spans="1:17">
      <c r="A2" s="29" t="s">
        <v>325</v>
      </c>
      <c r="B2" s="29"/>
      <c r="C2" s="29"/>
      <c r="D2" s="29"/>
      <c r="E2" s="29"/>
      <c r="F2" s="29"/>
      <c r="G2" s="29"/>
      <c r="H2" s="29"/>
      <c r="I2" s="29"/>
      <c r="J2" s="29"/>
      <c r="K2" s="29"/>
      <c r="L2" s="29"/>
      <c r="M2" s="29"/>
      <c r="N2" s="38"/>
      <c r="O2" s="38"/>
      <c r="P2" s="38"/>
      <c r="Q2" s="38"/>
    </row>
    <row r="3" ht="20.25" customHeight="1" spans="1:17">
      <c r="A3" s="18" t="str">
        <f>"单位名称："&amp;"元江哈尼族彝族傣族自治县动物疫病防控中心"</f>
        <v>单位名称：元江哈尼族彝族傣族自治县动物疫病防控中心</v>
      </c>
      <c r="B3" s="18"/>
      <c r="C3" s="18"/>
      <c r="D3" s="18"/>
      <c r="E3" s="18"/>
      <c r="F3" s="18"/>
      <c r="G3" s="18"/>
      <c r="H3" s="18"/>
      <c r="I3" s="18"/>
      <c r="J3" s="18"/>
      <c r="K3" s="18"/>
      <c r="L3" s="18"/>
      <c r="M3" s="18"/>
      <c r="N3" s="18"/>
      <c r="O3" s="18"/>
      <c r="P3" s="18"/>
      <c r="Q3" s="19" t="s">
        <v>28</v>
      </c>
    </row>
    <row r="4" ht="20.25" customHeight="1" spans="1:17">
      <c r="A4" s="21" t="s">
        <v>326</v>
      </c>
      <c r="B4" s="21" t="s">
        <v>327</v>
      </c>
      <c r="C4" s="21" t="s">
        <v>328</v>
      </c>
      <c r="D4" s="21" t="s">
        <v>329</v>
      </c>
      <c r="E4" s="21" t="s">
        <v>330</v>
      </c>
      <c r="F4" s="21" t="s">
        <v>331</v>
      </c>
      <c r="G4" s="21" t="s">
        <v>141</v>
      </c>
      <c r="H4" s="21"/>
      <c r="I4" s="21"/>
      <c r="J4" s="21"/>
      <c r="K4" s="21"/>
      <c r="L4" s="21"/>
      <c r="M4" s="21"/>
      <c r="N4" s="21"/>
      <c r="O4" s="21"/>
      <c r="P4" s="21"/>
      <c r="Q4" s="21"/>
    </row>
    <row r="5" ht="20.25" customHeight="1" spans="1:17">
      <c r="A5" s="21" t="s">
        <v>332</v>
      </c>
      <c r="B5" s="21" t="s">
        <v>327</v>
      </c>
      <c r="C5" s="21" t="s">
        <v>328</v>
      </c>
      <c r="D5" s="21" t="s">
        <v>329</v>
      </c>
      <c r="E5" s="21" t="s">
        <v>330</v>
      </c>
      <c r="F5" s="21" t="s">
        <v>331</v>
      </c>
      <c r="G5" s="21" t="s">
        <v>31</v>
      </c>
      <c r="H5" s="21" t="s">
        <v>34</v>
      </c>
      <c r="I5" s="21" t="s">
        <v>333</v>
      </c>
      <c r="J5" s="21" t="s">
        <v>334</v>
      </c>
      <c r="K5" s="21" t="s">
        <v>37</v>
      </c>
      <c r="L5" s="21" t="s">
        <v>335</v>
      </c>
      <c r="M5" s="21" t="s">
        <v>61</v>
      </c>
      <c r="N5" s="21"/>
      <c r="O5" s="21"/>
      <c r="P5" s="21"/>
      <c r="Q5" s="21"/>
    </row>
    <row r="6" ht="32.4" customHeight="1" spans="1:17">
      <c r="A6" s="21"/>
      <c r="B6" s="21"/>
      <c r="C6" s="21"/>
      <c r="D6" s="21"/>
      <c r="E6" s="21"/>
      <c r="F6" s="21"/>
      <c r="G6" s="21"/>
      <c r="H6" s="21" t="s">
        <v>33</v>
      </c>
      <c r="I6" s="21"/>
      <c r="J6" s="21"/>
      <c r="K6" s="21"/>
      <c r="L6" s="21" t="s">
        <v>33</v>
      </c>
      <c r="M6" s="21" t="s">
        <v>40</v>
      </c>
      <c r="N6" s="21" t="s">
        <v>41</v>
      </c>
      <c r="O6" s="39" t="s">
        <v>42</v>
      </c>
      <c r="P6" s="39" t="s">
        <v>43</v>
      </c>
      <c r="Q6" s="39" t="s">
        <v>44</v>
      </c>
    </row>
    <row r="7" ht="20.25" customHeight="1" spans="1:17">
      <c r="A7" s="31">
        <v>1</v>
      </c>
      <c r="B7" s="31">
        <v>2</v>
      </c>
      <c r="C7" s="31">
        <v>3</v>
      </c>
      <c r="D7" s="31">
        <v>4</v>
      </c>
      <c r="E7" s="31">
        <v>5</v>
      </c>
      <c r="F7" s="31">
        <v>6</v>
      </c>
      <c r="G7" s="31">
        <v>7</v>
      </c>
      <c r="H7" s="31">
        <v>8</v>
      </c>
      <c r="I7" s="31">
        <v>9</v>
      </c>
      <c r="J7" s="31">
        <v>10</v>
      </c>
      <c r="K7" s="31">
        <v>11</v>
      </c>
      <c r="L7" s="31">
        <v>12</v>
      </c>
      <c r="M7" s="31">
        <v>13</v>
      </c>
      <c r="N7" s="31">
        <v>14</v>
      </c>
      <c r="O7" s="31">
        <v>15</v>
      </c>
      <c r="P7" s="31">
        <v>16</v>
      </c>
      <c r="Q7" s="31">
        <v>17</v>
      </c>
    </row>
    <row r="8" ht="20.25" customHeight="1" spans="1:17">
      <c r="A8" s="35" t="s">
        <v>151</v>
      </c>
      <c r="B8" s="22"/>
      <c r="C8" s="22"/>
      <c r="D8" s="36"/>
      <c r="E8" s="36"/>
      <c r="F8" s="36">
        <v>35000</v>
      </c>
      <c r="G8" s="36">
        <v>35000</v>
      </c>
      <c r="H8" s="36">
        <v>35000</v>
      </c>
      <c r="I8" s="36"/>
      <c r="J8" s="32"/>
      <c r="K8" s="32"/>
      <c r="L8" s="36"/>
      <c r="M8" s="36"/>
      <c r="N8" s="36"/>
      <c r="O8" s="36"/>
      <c r="P8" s="36"/>
      <c r="Q8" s="36"/>
    </row>
    <row r="9" ht="20.25" customHeight="1" spans="1:17">
      <c r="A9" s="22"/>
      <c r="B9" s="22" t="s">
        <v>336</v>
      </c>
      <c r="C9" s="22" t="str">
        <f>"C23120302"&amp;"  "&amp;"车辆加油、添加燃料服务"</f>
        <v>C23120302  车辆加油、添加燃料服务</v>
      </c>
      <c r="D9" s="37" t="s">
        <v>256</v>
      </c>
      <c r="E9" s="23">
        <v>1</v>
      </c>
      <c r="F9" s="36">
        <v>14000</v>
      </c>
      <c r="G9" s="36">
        <v>14000</v>
      </c>
      <c r="H9" s="32">
        <v>14000</v>
      </c>
      <c r="I9" s="32"/>
      <c r="J9" s="32"/>
      <c r="K9" s="32"/>
      <c r="L9" s="36"/>
      <c r="M9" s="36"/>
      <c r="N9" s="36"/>
      <c r="O9" s="36"/>
      <c r="P9" s="36"/>
      <c r="Q9" s="36"/>
    </row>
    <row r="10" ht="20.25" customHeight="1" spans="1:17">
      <c r="A10" s="22"/>
      <c r="B10" s="22" t="s">
        <v>337</v>
      </c>
      <c r="C10" s="22" t="s">
        <v>338</v>
      </c>
      <c r="D10" s="37" t="s">
        <v>256</v>
      </c>
      <c r="E10" s="23">
        <v>1</v>
      </c>
      <c r="F10" s="36">
        <v>15000</v>
      </c>
      <c r="G10" s="36">
        <v>15000</v>
      </c>
      <c r="H10" s="32">
        <v>15000</v>
      </c>
      <c r="I10" s="32"/>
      <c r="J10" s="32"/>
      <c r="K10" s="32"/>
      <c r="L10" s="36"/>
      <c r="M10" s="36"/>
      <c r="N10" s="36"/>
      <c r="O10" s="36"/>
      <c r="P10" s="36"/>
      <c r="Q10" s="36"/>
    </row>
    <row r="11" ht="20.25" customHeight="1" spans="1:17">
      <c r="A11" s="22"/>
      <c r="B11" s="22" t="s">
        <v>339</v>
      </c>
      <c r="C11" s="22" t="str">
        <f>"C1804010201"&amp;"  "&amp;"机动车保险服务"</f>
        <v>C1804010201  机动车保险服务</v>
      </c>
      <c r="D11" s="37" t="s">
        <v>340</v>
      </c>
      <c r="E11" s="23">
        <v>1</v>
      </c>
      <c r="F11" s="36">
        <v>6000</v>
      </c>
      <c r="G11" s="36">
        <v>6000</v>
      </c>
      <c r="H11" s="32">
        <v>6000</v>
      </c>
      <c r="I11" s="32"/>
      <c r="J11" s="32"/>
      <c r="K11" s="32"/>
      <c r="L11" s="36"/>
      <c r="M11" s="36"/>
      <c r="N11" s="36"/>
      <c r="O11" s="36"/>
      <c r="P11" s="36"/>
      <c r="Q11" s="36"/>
    </row>
    <row r="12" ht="20.25" customHeight="1" spans="1:17">
      <c r="A12" s="23" t="s">
        <v>31</v>
      </c>
      <c r="B12" s="23"/>
      <c r="C12" s="23"/>
      <c r="D12" s="37"/>
      <c r="E12" s="37"/>
      <c r="F12" s="36">
        <v>35000</v>
      </c>
      <c r="G12" s="36">
        <v>35000</v>
      </c>
      <c r="H12" s="36">
        <v>35000</v>
      </c>
      <c r="I12" s="36"/>
      <c r="J12" s="36"/>
      <c r="K12" s="36"/>
      <c r="L12" s="36"/>
      <c r="M12" s="36"/>
      <c r="N12" s="36"/>
      <c r="O12" s="36"/>
      <c r="P12" s="36"/>
      <c r="Q12" s="36"/>
    </row>
  </sheetData>
  <mergeCells count="17">
    <mergeCell ref="A1:M1"/>
    <mergeCell ref="A2:Q2"/>
    <mergeCell ref="A3:M3"/>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selection activeCell="A1" sqref="A1:I1"/>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19"/>
      <c r="B1" s="19"/>
      <c r="C1" s="19"/>
      <c r="D1" s="19"/>
      <c r="E1" s="19"/>
      <c r="F1" s="19"/>
      <c r="G1" s="19"/>
      <c r="H1" s="19"/>
      <c r="I1" s="19"/>
      <c r="J1" s="19"/>
      <c r="K1" s="19"/>
      <c r="L1" s="19"/>
      <c r="M1" s="19"/>
      <c r="N1" s="19" t="s">
        <v>341</v>
      </c>
    </row>
    <row r="2" ht="45" customHeight="1" spans="1:14">
      <c r="A2" s="29" t="s">
        <v>342</v>
      </c>
      <c r="B2" s="29"/>
      <c r="C2" s="29"/>
      <c r="D2" s="29"/>
      <c r="E2" s="29"/>
      <c r="F2" s="29"/>
      <c r="G2" s="29"/>
      <c r="H2" s="29"/>
      <c r="I2" s="29"/>
      <c r="J2" s="29"/>
      <c r="K2" s="29"/>
      <c r="L2" s="29"/>
      <c r="M2" s="29"/>
      <c r="N2" s="29"/>
    </row>
    <row r="3" ht="20.25" customHeight="1" spans="1:14">
      <c r="A3" s="18" t="str">
        <f>"单位名称："&amp;"元江哈尼族彝族傣族自治县动物疫病防控中心"</f>
        <v>单位名称：元江哈尼族彝族傣族自治县动物疫病防控中心</v>
      </c>
      <c r="B3" s="18"/>
      <c r="C3" s="18"/>
      <c r="D3" s="18"/>
      <c r="E3" s="18"/>
      <c r="F3" s="18"/>
      <c r="G3" s="18"/>
      <c r="H3" s="18"/>
      <c r="I3" s="19"/>
      <c r="J3" s="19"/>
      <c r="K3" s="19"/>
      <c r="L3" s="19"/>
      <c r="M3" s="19"/>
      <c r="N3" s="19" t="s">
        <v>28</v>
      </c>
    </row>
    <row r="4" ht="27.15" customHeight="1" spans="1:14">
      <c r="A4" s="30" t="s">
        <v>326</v>
      </c>
      <c r="B4" s="30" t="s">
        <v>343</v>
      </c>
      <c r="C4" s="30" t="s">
        <v>344</v>
      </c>
      <c r="D4" s="30" t="s">
        <v>141</v>
      </c>
      <c r="E4" s="30"/>
      <c r="F4" s="30"/>
      <c r="G4" s="30"/>
      <c r="H4" s="30"/>
      <c r="I4" s="30"/>
      <c r="J4" s="30"/>
      <c r="K4" s="30"/>
      <c r="L4" s="30"/>
      <c r="M4" s="30"/>
      <c r="N4" s="30"/>
    </row>
    <row r="5" ht="23.4" customHeight="1" spans="1:14">
      <c r="A5" s="30" t="s">
        <v>332</v>
      </c>
      <c r="B5" s="30"/>
      <c r="C5" s="30" t="s">
        <v>345</v>
      </c>
      <c r="D5" s="30" t="s">
        <v>31</v>
      </c>
      <c r="E5" s="30" t="s">
        <v>34</v>
      </c>
      <c r="F5" s="30" t="s">
        <v>333</v>
      </c>
      <c r="G5" s="30" t="s">
        <v>334</v>
      </c>
      <c r="H5" s="30" t="s">
        <v>37</v>
      </c>
      <c r="I5" s="30" t="s">
        <v>335</v>
      </c>
      <c r="J5" s="30"/>
      <c r="K5" s="30"/>
      <c r="L5" s="30"/>
      <c r="M5" s="30"/>
      <c r="N5" s="30"/>
    </row>
    <row r="6" ht="28.65" customHeight="1" spans="1:14">
      <c r="A6" s="30"/>
      <c r="B6" s="30"/>
      <c r="C6" s="30"/>
      <c r="D6" s="30"/>
      <c r="E6" s="30" t="s">
        <v>33</v>
      </c>
      <c r="F6" s="30"/>
      <c r="G6" s="30"/>
      <c r="H6" s="30"/>
      <c r="I6" s="30" t="s">
        <v>33</v>
      </c>
      <c r="J6" s="30" t="s">
        <v>40</v>
      </c>
      <c r="K6" s="30" t="s">
        <v>41</v>
      </c>
      <c r="L6" s="33" t="s">
        <v>42</v>
      </c>
      <c r="M6" s="33" t="s">
        <v>43</v>
      </c>
      <c r="N6" s="33" t="s">
        <v>44</v>
      </c>
    </row>
    <row r="7" ht="20.25" customHeight="1" spans="1:14">
      <c r="A7" s="31">
        <v>1</v>
      </c>
      <c r="B7" s="31">
        <v>2</v>
      </c>
      <c r="C7" s="31">
        <v>3</v>
      </c>
      <c r="D7" s="31">
        <v>4</v>
      </c>
      <c r="E7" s="31">
        <v>5</v>
      </c>
      <c r="F7" s="31">
        <v>6</v>
      </c>
      <c r="G7" s="31">
        <v>7</v>
      </c>
      <c r="H7" s="31">
        <v>8</v>
      </c>
      <c r="I7" s="31">
        <v>9</v>
      </c>
      <c r="J7" s="31">
        <v>10</v>
      </c>
      <c r="K7" s="31">
        <v>11</v>
      </c>
      <c r="L7" s="31">
        <v>12</v>
      </c>
      <c r="M7" s="31">
        <v>13</v>
      </c>
      <c r="N7" s="31">
        <v>14</v>
      </c>
    </row>
    <row r="8" ht="20.25" customHeight="1" spans="1:14">
      <c r="A8" s="22"/>
      <c r="B8" s="22"/>
      <c r="C8" s="22"/>
      <c r="D8" s="32"/>
      <c r="E8" s="32"/>
      <c r="F8" s="32"/>
      <c r="G8" s="32"/>
      <c r="H8" s="32"/>
      <c r="I8" s="32"/>
      <c r="J8" s="32"/>
      <c r="K8" s="32"/>
      <c r="L8" s="32"/>
      <c r="M8" s="32"/>
      <c r="N8" s="32"/>
    </row>
    <row r="9" ht="20.25" customHeight="1" spans="1:14">
      <c r="A9" s="22"/>
      <c r="B9" s="22"/>
      <c r="C9" s="22"/>
      <c r="D9" s="32"/>
      <c r="E9" s="32"/>
      <c r="F9" s="32"/>
      <c r="G9" s="32"/>
      <c r="H9" s="32"/>
      <c r="I9" s="32"/>
      <c r="J9" s="32"/>
      <c r="K9" s="32"/>
      <c r="L9" s="32"/>
      <c r="M9" s="32"/>
      <c r="N9" s="32"/>
    </row>
    <row r="10" ht="20.25" customHeight="1" spans="1:14">
      <c r="A10" s="23" t="s">
        <v>31</v>
      </c>
      <c r="B10" s="23"/>
      <c r="C10" s="23"/>
      <c r="D10" s="32"/>
      <c r="E10" s="32"/>
      <c r="F10" s="32"/>
      <c r="G10" s="32"/>
      <c r="H10" s="32"/>
      <c r="I10" s="32"/>
      <c r="J10" s="32"/>
      <c r="K10" s="32"/>
      <c r="L10" s="32"/>
      <c r="M10" s="32"/>
      <c r="N10" s="32"/>
    </row>
  </sheetData>
  <mergeCells count="14">
    <mergeCell ref="A1:I1"/>
    <mergeCell ref="A2:N2"/>
    <mergeCell ref="A3:H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8"/>
  <sheetViews>
    <sheetView showZeros="0" workbookViewId="0">
      <selection activeCell="A1" sqref="A1"/>
    </sheetView>
  </sheetViews>
  <sheetFormatPr defaultColWidth="8.85" defaultRowHeight="15" customHeight="1" outlineLevelRow="7"/>
  <cols>
    <col min="1" max="1" width="37.1416666666667" customWidth="1"/>
    <col min="2" max="14" width="17.1416666666667" customWidth="1"/>
  </cols>
  <sheetData>
    <row r="1" ht="24.15" customHeight="1" spans="1:14">
      <c r="A1" s="18"/>
      <c r="B1" s="18"/>
      <c r="C1" s="18"/>
      <c r="D1" s="18"/>
      <c r="E1" s="18"/>
      <c r="F1" s="18"/>
      <c r="G1" s="18"/>
      <c r="H1" s="18"/>
      <c r="I1" s="18"/>
      <c r="J1" s="18"/>
      <c r="K1" s="18"/>
      <c r="L1" s="18"/>
      <c r="M1" s="18"/>
      <c r="N1" s="19" t="s">
        <v>346</v>
      </c>
    </row>
    <row r="2" ht="45.15" customHeight="1" spans="1:14">
      <c r="A2" s="24" t="s">
        <v>347</v>
      </c>
      <c r="B2" s="24"/>
      <c r="C2" s="24"/>
      <c r="D2" s="24"/>
      <c r="E2" s="24"/>
      <c r="F2" s="24"/>
      <c r="G2" s="24"/>
      <c r="H2" s="24"/>
      <c r="I2" s="24"/>
      <c r="J2" s="24"/>
      <c r="K2" s="24"/>
      <c r="L2" s="24"/>
      <c r="M2" s="24"/>
      <c r="N2" s="24"/>
    </row>
    <row r="3" ht="18.75" customHeight="1" spans="1:14">
      <c r="A3" s="18" t="str">
        <f>"单位名称："&amp;"元江哈尼族彝族傣族自治县动物疫病防控中心"</f>
        <v>单位名称：元江哈尼族彝族傣族自治县动物疫病防控中心</v>
      </c>
      <c r="B3" s="18"/>
      <c r="C3" s="18"/>
      <c r="D3" s="18"/>
      <c r="E3" s="18"/>
      <c r="F3" s="18"/>
      <c r="G3" s="18"/>
      <c r="H3" s="18"/>
      <c r="I3" s="18"/>
      <c r="J3" s="18"/>
      <c r="K3" s="18"/>
      <c r="L3" s="18"/>
      <c r="M3" s="18"/>
      <c r="N3" s="19" t="s">
        <v>28</v>
      </c>
    </row>
    <row r="4" ht="22.5" customHeight="1" spans="1:14">
      <c r="A4" s="27" t="s">
        <v>348</v>
      </c>
      <c r="B4" s="27" t="s">
        <v>141</v>
      </c>
      <c r="C4" s="27"/>
      <c r="D4" s="27"/>
      <c r="E4" s="27" t="s">
        <v>349</v>
      </c>
      <c r="F4" s="27"/>
      <c r="G4" s="27"/>
      <c r="H4" s="27"/>
      <c r="I4" s="27"/>
      <c r="J4" s="27"/>
      <c r="K4" s="27"/>
      <c r="L4" s="27"/>
      <c r="M4" s="27"/>
      <c r="N4" s="27"/>
    </row>
    <row r="5" ht="22.5" customHeight="1" spans="1:14">
      <c r="A5" s="27"/>
      <c r="B5" s="27" t="s">
        <v>31</v>
      </c>
      <c r="C5" s="27" t="s">
        <v>34</v>
      </c>
      <c r="D5" s="27" t="s">
        <v>333</v>
      </c>
      <c r="E5" s="28" t="s">
        <v>350</v>
      </c>
      <c r="F5" s="28" t="s">
        <v>351</v>
      </c>
      <c r="G5" s="28" t="s">
        <v>352</v>
      </c>
      <c r="H5" s="28" t="s">
        <v>353</v>
      </c>
      <c r="I5" s="28" t="s">
        <v>354</v>
      </c>
      <c r="J5" s="28" t="s">
        <v>355</v>
      </c>
      <c r="K5" s="28" t="s">
        <v>356</v>
      </c>
      <c r="L5" s="28" t="s">
        <v>357</v>
      </c>
      <c r="M5" s="28" t="s">
        <v>358</v>
      </c>
      <c r="N5" s="28" t="s">
        <v>359</v>
      </c>
    </row>
    <row r="6" ht="18.75" customHeight="1" spans="1:14">
      <c r="A6" s="27" t="s">
        <v>45</v>
      </c>
      <c r="B6" s="27" t="s">
        <v>46</v>
      </c>
      <c r="C6" s="27" t="s">
        <v>47</v>
      </c>
      <c r="D6" s="27" t="s">
        <v>48</v>
      </c>
      <c r="E6" s="27" t="s">
        <v>49</v>
      </c>
      <c r="F6" s="27" t="s">
        <v>50</v>
      </c>
      <c r="G6" s="27" t="s">
        <v>51</v>
      </c>
      <c r="H6" s="27" t="s">
        <v>52</v>
      </c>
      <c r="I6" s="27" t="s">
        <v>53</v>
      </c>
      <c r="J6" s="27" t="s">
        <v>69</v>
      </c>
      <c r="K6" s="27" t="s">
        <v>360</v>
      </c>
      <c r="L6" s="27" t="s">
        <v>361</v>
      </c>
      <c r="M6" s="27" t="s">
        <v>362</v>
      </c>
      <c r="N6" s="27" t="s">
        <v>363</v>
      </c>
    </row>
    <row r="7" ht="18.75" customHeight="1" spans="1:14">
      <c r="A7" s="22"/>
      <c r="B7" s="22"/>
      <c r="C7" s="22"/>
      <c r="D7" s="22"/>
      <c r="E7" s="22"/>
      <c r="F7" s="22"/>
      <c r="G7" s="22"/>
      <c r="H7" s="22"/>
      <c r="I7" s="22"/>
      <c r="J7" s="22"/>
      <c r="K7" s="22"/>
      <c r="L7" s="22"/>
      <c r="M7" s="22"/>
      <c r="N7" s="22"/>
    </row>
    <row r="8" ht="18.75" customHeight="1" spans="1:14">
      <c r="A8" s="23" t="s">
        <v>31</v>
      </c>
      <c r="B8" s="22"/>
      <c r="C8" s="22"/>
      <c r="D8" s="22"/>
      <c r="E8" s="22"/>
      <c r="F8" s="22"/>
      <c r="G8" s="22"/>
      <c r="H8" s="22"/>
      <c r="I8" s="22"/>
      <c r="J8" s="22"/>
      <c r="K8" s="22"/>
      <c r="L8" s="22"/>
      <c r="M8" s="22"/>
      <c r="N8" s="22"/>
    </row>
  </sheetData>
  <mergeCells count="5">
    <mergeCell ref="A2:N2"/>
    <mergeCell ref="A3:C3"/>
    <mergeCell ref="B4:D4"/>
    <mergeCell ref="E4:N4"/>
    <mergeCell ref="A4:A5"/>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
  <sheetViews>
    <sheetView showZeros="0" workbookViewId="0">
      <selection activeCell="A1" sqref="A1"/>
    </sheetView>
  </sheetViews>
  <sheetFormatPr defaultColWidth="8.85" defaultRowHeight="15" customHeight="1" outlineLevelRow="6"/>
  <cols>
    <col min="1" max="10" width="28.575" customWidth="1"/>
  </cols>
  <sheetData>
    <row r="1" ht="18.75" customHeight="1" spans="1:10">
      <c r="A1" s="18"/>
      <c r="B1" s="18"/>
      <c r="C1" s="18"/>
      <c r="D1" s="18"/>
      <c r="E1" s="18"/>
      <c r="F1" s="18"/>
      <c r="G1" s="18"/>
      <c r="H1" s="18"/>
      <c r="I1" s="18"/>
      <c r="J1" s="19" t="s">
        <v>364</v>
      </c>
    </row>
    <row r="2" ht="52.05" customHeight="1" spans="1:10">
      <c r="A2" s="24" t="s">
        <v>365</v>
      </c>
      <c r="B2" s="25"/>
      <c r="C2" s="25"/>
      <c r="D2" s="25"/>
      <c r="E2" s="25"/>
      <c r="F2" s="25"/>
      <c r="G2" s="25"/>
      <c r="H2" s="25"/>
      <c r="I2" s="25"/>
      <c r="J2" s="25"/>
    </row>
    <row r="3" ht="21.3" customHeight="1" spans="1:10">
      <c r="A3" s="18" t="str">
        <f>"单位名称："&amp;"元江哈尼族彝族傣族自治县动物疫病防控中心"</f>
        <v>单位名称：元江哈尼族彝族傣族自治县动物疫病防控中心</v>
      </c>
      <c r="B3" s="18"/>
      <c r="C3" s="18"/>
      <c r="D3" s="26"/>
      <c r="E3" s="26"/>
      <c r="F3" s="26"/>
      <c r="G3" s="26"/>
      <c r="H3" s="26"/>
      <c r="I3" s="26"/>
      <c r="J3" s="26"/>
    </row>
    <row r="4" ht="27.15" customHeight="1" spans="1:10">
      <c r="A4" s="21" t="s">
        <v>228</v>
      </c>
      <c r="B4" s="21" t="s">
        <v>229</v>
      </c>
      <c r="C4" s="21" t="s">
        <v>230</v>
      </c>
      <c r="D4" s="21" t="s">
        <v>231</v>
      </c>
      <c r="E4" s="21" t="s">
        <v>232</v>
      </c>
      <c r="F4" s="21" t="s">
        <v>233</v>
      </c>
      <c r="G4" s="21" t="s">
        <v>234</v>
      </c>
      <c r="H4" s="21" t="s">
        <v>235</v>
      </c>
      <c r="I4" s="21" t="s">
        <v>236</v>
      </c>
      <c r="J4" s="21" t="s">
        <v>237</v>
      </c>
    </row>
    <row r="5" ht="18.75" customHeight="1" spans="1:10">
      <c r="A5" s="21" t="s">
        <v>45</v>
      </c>
      <c r="B5" s="21" t="s">
        <v>46</v>
      </c>
      <c r="C5" s="21" t="s">
        <v>47</v>
      </c>
      <c r="D5" s="21" t="s">
        <v>48</v>
      </c>
      <c r="E5" s="21" t="s">
        <v>49</v>
      </c>
      <c r="F5" s="21" t="s">
        <v>50</v>
      </c>
      <c r="G5" s="21" t="s">
        <v>51</v>
      </c>
      <c r="H5" s="21" t="s">
        <v>52</v>
      </c>
      <c r="I5" s="21" t="s">
        <v>53</v>
      </c>
      <c r="J5" s="21" t="s">
        <v>69</v>
      </c>
    </row>
    <row r="6" ht="18.75" customHeight="1" spans="1:10">
      <c r="A6" s="22"/>
      <c r="B6" s="22"/>
      <c r="C6" s="22"/>
      <c r="D6" s="22"/>
      <c r="E6" s="22"/>
      <c r="F6" s="22"/>
      <c r="G6" s="22"/>
      <c r="H6" s="22"/>
      <c r="I6" s="22"/>
      <c r="J6" s="22"/>
    </row>
    <row r="7" ht="18.75" customHeight="1" spans="1:10">
      <c r="A7" s="22"/>
      <c r="B7" s="22"/>
      <c r="C7" s="22"/>
      <c r="D7" s="22"/>
      <c r="E7" s="22"/>
      <c r="F7" s="22"/>
      <c r="G7" s="22"/>
      <c r="H7" s="22"/>
      <c r="I7" s="22"/>
      <c r="J7" s="22"/>
    </row>
  </sheetData>
  <mergeCells count="2">
    <mergeCell ref="A2:J2"/>
    <mergeCell ref="A3:C3"/>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7"/>
  <sheetViews>
    <sheetView showZeros="0" topLeftCell="F1" workbookViewId="0">
      <selection activeCell="A1" sqref="A1"/>
    </sheetView>
  </sheetViews>
  <sheetFormatPr defaultColWidth="8.85" defaultRowHeight="15" customHeight="1" outlineLevelRow="6" outlineLevelCol="7"/>
  <cols>
    <col min="1" max="8" width="28.575" customWidth="1"/>
  </cols>
  <sheetData>
    <row r="1" ht="18.75" customHeight="1" spans="1:8">
      <c r="A1" s="18"/>
      <c r="B1" s="18"/>
      <c r="C1" s="18"/>
      <c r="D1" s="18"/>
      <c r="E1" s="18"/>
      <c r="F1" s="18"/>
      <c r="G1" s="18"/>
      <c r="H1" s="19" t="s">
        <v>366</v>
      </c>
    </row>
    <row r="2" ht="41.4" customHeight="1" spans="1:8">
      <c r="A2" s="20" t="s">
        <v>367</v>
      </c>
      <c r="B2" s="20"/>
      <c r="C2" s="20"/>
      <c r="D2" s="20"/>
      <c r="E2" s="20"/>
      <c r="F2" s="20"/>
      <c r="G2" s="20"/>
      <c r="H2" s="20"/>
    </row>
    <row r="3" ht="18.75" customHeight="1" spans="1:8">
      <c r="A3" s="18" t="str">
        <f>"单位名称："&amp;"元江哈尼族彝族傣族自治县动物疫病防控中心"</f>
        <v>单位名称：元江哈尼族彝族傣族自治县动物疫病防控中心</v>
      </c>
      <c r="B3" s="18"/>
      <c r="C3" s="18"/>
      <c r="D3" s="18"/>
      <c r="E3" s="18"/>
      <c r="F3" s="18"/>
      <c r="G3" s="18"/>
      <c r="H3" s="18"/>
    </row>
    <row r="4" ht="18.75" customHeight="1" spans="1:8">
      <c r="A4" s="21" t="s">
        <v>134</v>
      </c>
      <c r="B4" s="21" t="s">
        <v>368</v>
      </c>
      <c r="C4" s="21" t="s">
        <v>369</v>
      </c>
      <c r="D4" s="21" t="s">
        <v>370</v>
      </c>
      <c r="E4" s="21" t="s">
        <v>329</v>
      </c>
      <c r="F4" s="21" t="s">
        <v>371</v>
      </c>
      <c r="G4" s="21"/>
      <c r="H4" s="21"/>
    </row>
    <row r="5" ht="18.75" customHeight="1" spans="1:8">
      <c r="A5" s="21"/>
      <c r="B5" s="21"/>
      <c r="C5" s="21"/>
      <c r="D5" s="21"/>
      <c r="E5" s="21"/>
      <c r="F5" s="21" t="s">
        <v>330</v>
      </c>
      <c r="G5" s="21" t="s">
        <v>372</v>
      </c>
      <c r="H5" s="21" t="s">
        <v>373</v>
      </c>
    </row>
    <row r="6" ht="18.75" customHeight="1" spans="1:8">
      <c r="A6" s="21" t="s">
        <v>45</v>
      </c>
      <c r="B6" s="21" t="s">
        <v>46</v>
      </c>
      <c r="C6" s="21" t="s">
        <v>47</v>
      </c>
      <c r="D6" s="21" t="s">
        <v>48</v>
      </c>
      <c r="E6" s="21" t="s">
        <v>49</v>
      </c>
      <c r="F6" s="21" t="s">
        <v>50</v>
      </c>
      <c r="G6" s="21" t="s">
        <v>51</v>
      </c>
      <c r="H6" s="21" t="s">
        <v>52</v>
      </c>
    </row>
    <row r="7" ht="18.75" customHeight="1" spans="1:8">
      <c r="A7" s="22"/>
      <c r="B7" s="22"/>
      <c r="C7" s="22"/>
      <c r="D7" s="22"/>
      <c r="E7" s="23"/>
      <c r="F7" s="23"/>
      <c r="G7" s="16"/>
      <c r="H7" s="16"/>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topLeftCell="C1" workbookViewId="0">
      <selection activeCell="A1" sqref="A1"/>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374</v>
      </c>
    </row>
    <row r="2" ht="45" customHeight="1" spans="1:11">
      <c r="A2" s="3" t="s">
        <v>375</v>
      </c>
      <c r="B2" s="3"/>
      <c r="C2" s="3"/>
      <c r="D2" s="3"/>
      <c r="E2" s="3"/>
      <c r="F2" s="3"/>
      <c r="G2" s="3"/>
      <c r="H2" s="3"/>
      <c r="I2" s="3"/>
      <c r="J2" s="3"/>
      <c r="K2" s="3"/>
    </row>
    <row r="3" ht="18.75" customHeight="1" spans="1:11">
      <c r="A3" s="4" t="str">
        <f>"单位名称："&amp;"元江哈尼族彝族傣族自治县动物疫病防控中心"</f>
        <v>单位名称：元江哈尼族彝族傣族自治县动物疫病防控中心</v>
      </c>
      <c r="B3" s="4"/>
      <c r="C3" s="4"/>
      <c r="D3" s="4"/>
      <c r="E3" s="4"/>
      <c r="F3" s="4"/>
      <c r="G3" s="4"/>
      <c r="H3" s="5"/>
      <c r="I3" s="5"/>
      <c r="J3" s="5"/>
      <c r="K3" s="5" t="s">
        <v>28</v>
      </c>
    </row>
    <row r="4" ht="18.75" customHeight="1" spans="1:11">
      <c r="A4" s="12" t="s">
        <v>194</v>
      </c>
      <c r="B4" s="12" t="s">
        <v>136</v>
      </c>
      <c r="C4" s="12" t="s">
        <v>195</v>
      </c>
      <c r="D4" s="12" t="s">
        <v>137</v>
      </c>
      <c r="E4" s="12" t="s">
        <v>138</v>
      </c>
      <c r="F4" s="12" t="s">
        <v>196</v>
      </c>
      <c r="G4" s="12" t="s">
        <v>140</v>
      </c>
      <c r="H4" s="12" t="s">
        <v>31</v>
      </c>
      <c r="I4" s="12" t="s">
        <v>376</v>
      </c>
      <c r="J4" s="12"/>
      <c r="K4" s="12"/>
    </row>
    <row r="5" ht="18.75" customHeight="1" spans="1:11">
      <c r="A5" s="12"/>
      <c r="B5" s="12"/>
      <c r="C5" s="12"/>
      <c r="D5" s="12"/>
      <c r="E5" s="12"/>
      <c r="F5" s="12"/>
      <c r="G5" s="12"/>
      <c r="H5" s="12"/>
      <c r="I5" s="12" t="s">
        <v>34</v>
      </c>
      <c r="J5" s="12" t="s">
        <v>35</v>
      </c>
      <c r="K5" s="12" t="s">
        <v>36</v>
      </c>
    </row>
    <row r="6" ht="22.65" customHeight="1" spans="1:11">
      <c r="A6" s="12"/>
      <c r="B6" s="12"/>
      <c r="C6" s="12"/>
      <c r="D6" s="12"/>
      <c r="E6" s="12"/>
      <c r="F6" s="12"/>
      <c r="G6" s="12"/>
      <c r="H6" s="12"/>
      <c r="I6" s="12"/>
      <c r="J6" s="12"/>
      <c r="K6" s="12"/>
    </row>
    <row r="7" ht="18.75" customHeight="1" spans="1:11">
      <c r="A7" s="13" t="s">
        <v>45</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31</v>
      </c>
      <c r="B10" s="17"/>
      <c r="C10" s="17"/>
      <c r="D10" s="17"/>
      <c r="E10" s="17"/>
      <c r="F10" s="17"/>
      <c r="G10" s="17"/>
      <c r="H10" s="16"/>
      <c r="I10" s="16"/>
      <c r="J10" s="16"/>
      <c r="K10" s="16"/>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8"/>
  <sheetViews>
    <sheetView showZeros="0" workbookViewId="0">
      <selection activeCell="A1" sqref="A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377</v>
      </c>
    </row>
    <row r="2" ht="45" customHeight="1" spans="1:7">
      <c r="A2" s="3" t="s">
        <v>378</v>
      </c>
      <c r="B2" s="3"/>
      <c r="C2" s="3"/>
      <c r="D2" s="3"/>
      <c r="E2" s="3"/>
      <c r="F2" s="3"/>
      <c r="G2" s="3"/>
    </row>
    <row r="3" ht="24.15" customHeight="1" spans="1:7">
      <c r="A3" s="4" t="str">
        <f>"单位名称："&amp;"元江哈尼族彝族傣族自治县动物疫病防控中心"</f>
        <v>单位名称：元江哈尼族彝族傣族自治县动物疫病防控中心</v>
      </c>
      <c r="B3" s="4"/>
      <c r="C3" s="4"/>
      <c r="D3" s="4"/>
      <c r="E3" s="5"/>
      <c r="F3" s="5"/>
      <c r="G3" s="5" t="s">
        <v>28</v>
      </c>
    </row>
    <row r="4" ht="18.75" customHeight="1" spans="1:7">
      <c r="A4" s="6" t="s">
        <v>195</v>
      </c>
      <c r="B4" s="6" t="s">
        <v>194</v>
      </c>
      <c r="C4" s="6" t="s">
        <v>136</v>
      </c>
      <c r="D4" s="6" t="s">
        <v>379</v>
      </c>
      <c r="E4" s="6" t="s">
        <v>34</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45</v>
      </c>
      <c r="B7" s="7">
        <v>2</v>
      </c>
      <c r="C7" s="7">
        <v>3</v>
      </c>
      <c r="D7" s="7">
        <v>4</v>
      </c>
      <c r="E7" s="7">
        <v>5</v>
      </c>
      <c r="F7" s="7">
        <v>6</v>
      </c>
      <c r="G7" s="7">
        <v>7</v>
      </c>
    </row>
    <row r="8" ht="20.25" customHeight="1" spans="1:7">
      <c r="A8" s="8" t="s">
        <v>55</v>
      </c>
      <c r="B8" s="8" t="s">
        <v>200</v>
      </c>
      <c r="C8" s="9" t="s">
        <v>199</v>
      </c>
      <c r="D8" s="8" t="s">
        <v>380</v>
      </c>
      <c r="E8" s="10">
        <v>60900</v>
      </c>
      <c r="F8" s="10"/>
      <c r="G8" s="10"/>
    </row>
    <row r="9" ht="20.25" customHeight="1" spans="1:7">
      <c r="A9" s="8" t="s">
        <v>55</v>
      </c>
      <c r="B9" s="8" t="s">
        <v>200</v>
      </c>
      <c r="C9" s="9" t="s">
        <v>204</v>
      </c>
      <c r="D9" s="8" t="s">
        <v>380</v>
      </c>
      <c r="E9" s="10"/>
      <c r="F9" s="10"/>
      <c r="G9" s="10"/>
    </row>
    <row r="10" ht="20.25" customHeight="1" spans="1:7">
      <c r="A10" s="8" t="s">
        <v>55</v>
      </c>
      <c r="B10" s="8" t="s">
        <v>200</v>
      </c>
      <c r="C10" s="9" t="s">
        <v>206</v>
      </c>
      <c r="D10" s="8" t="s">
        <v>380</v>
      </c>
      <c r="E10" s="10">
        <v>140000</v>
      </c>
      <c r="F10" s="10"/>
      <c r="G10" s="10"/>
    </row>
    <row r="11" ht="20.25" customHeight="1" spans="1:7">
      <c r="A11" s="8" t="s">
        <v>55</v>
      </c>
      <c r="B11" s="8" t="s">
        <v>200</v>
      </c>
      <c r="C11" s="9" t="s">
        <v>210</v>
      </c>
      <c r="D11" s="8" t="s">
        <v>380</v>
      </c>
      <c r="E11" s="10">
        <v>100000</v>
      </c>
      <c r="F11" s="10"/>
      <c r="G11" s="10"/>
    </row>
    <row r="12" ht="20.25" customHeight="1" spans="1:7">
      <c r="A12" s="8" t="s">
        <v>55</v>
      </c>
      <c r="B12" s="8" t="s">
        <v>200</v>
      </c>
      <c r="C12" s="9" t="s">
        <v>212</v>
      </c>
      <c r="D12" s="8" t="s">
        <v>380</v>
      </c>
      <c r="E12" s="10">
        <v>275200</v>
      </c>
      <c r="F12" s="10"/>
      <c r="G12" s="10"/>
    </row>
    <row r="13" ht="20.25" customHeight="1" spans="1:7">
      <c r="A13" s="8" t="s">
        <v>55</v>
      </c>
      <c r="B13" s="8" t="s">
        <v>200</v>
      </c>
      <c r="C13" s="9" t="s">
        <v>214</v>
      </c>
      <c r="D13" s="8" t="s">
        <v>380</v>
      </c>
      <c r="E13" s="10"/>
      <c r="F13" s="10"/>
      <c r="G13" s="10"/>
    </row>
    <row r="14" ht="20.25" customHeight="1" spans="1:7">
      <c r="A14" s="8" t="s">
        <v>55</v>
      </c>
      <c r="B14" s="8" t="s">
        <v>200</v>
      </c>
      <c r="C14" s="9" t="s">
        <v>216</v>
      </c>
      <c r="D14" s="8" t="s">
        <v>380</v>
      </c>
      <c r="E14" s="10">
        <v>8550</v>
      </c>
      <c r="F14" s="10"/>
      <c r="G14" s="10"/>
    </row>
    <row r="15" ht="20.25" customHeight="1" spans="1:7">
      <c r="A15" s="8" t="s">
        <v>55</v>
      </c>
      <c r="B15" s="8" t="s">
        <v>200</v>
      </c>
      <c r="C15" s="9" t="s">
        <v>220</v>
      </c>
      <c r="D15" s="8" t="s">
        <v>380</v>
      </c>
      <c r="E15" s="10"/>
      <c r="F15" s="10"/>
      <c r="G15" s="10"/>
    </row>
    <row r="16" ht="20.25" customHeight="1" spans="1:7">
      <c r="A16" s="8" t="s">
        <v>55</v>
      </c>
      <c r="B16" s="8" t="s">
        <v>200</v>
      </c>
      <c r="C16" s="9" t="s">
        <v>222</v>
      </c>
      <c r="D16" s="8" t="s">
        <v>380</v>
      </c>
      <c r="E16" s="10"/>
      <c r="F16" s="10"/>
      <c r="G16" s="10"/>
    </row>
    <row r="17" ht="20.25" customHeight="1" spans="1:7">
      <c r="A17" s="8" t="s">
        <v>55</v>
      </c>
      <c r="B17" s="8" t="s">
        <v>200</v>
      </c>
      <c r="C17" s="9" t="s">
        <v>224</v>
      </c>
      <c r="D17" s="8" t="s">
        <v>380</v>
      </c>
      <c r="E17" s="10"/>
      <c r="F17" s="10"/>
      <c r="G17" s="10"/>
    </row>
    <row r="18" ht="20.25" customHeight="1" spans="1:7">
      <c r="A18" s="11" t="s">
        <v>31</v>
      </c>
      <c r="B18" s="11"/>
      <c r="C18" s="11"/>
      <c r="D18" s="11"/>
      <c r="E18" s="10">
        <v>584650</v>
      </c>
      <c r="F18" s="10"/>
      <c r="G18" s="10"/>
    </row>
  </sheetData>
  <mergeCells count="11">
    <mergeCell ref="A2:G2"/>
    <mergeCell ref="A3:D3"/>
    <mergeCell ref="E4:G4"/>
    <mergeCell ref="A18:D18"/>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workbookViewId="0">
      <selection activeCell="A1" sqref="A1"/>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26</v>
      </c>
    </row>
    <row r="2" ht="37.5" customHeight="1" spans="1:19">
      <c r="A2" s="3" t="s">
        <v>27</v>
      </c>
      <c r="B2" s="3"/>
      <c r="C2" s="3"/>
      <c r="D2" s="3"/>
      <c r="E2" s="3"/>
      <c r="F2" s="3"/>
      <c r="G2" s="3"/>
      <c r="H2" s="3"/>
      <c r="I2" s="3"/>
      <c r="J2" s="3"/>
      <c r="K2" s="3"/>
      <c r="L2" s="3"/>
      <c r="M2" s="3"/>
      <c r="N2" s="3"/>
      <c r="O2" s="3"/>
      <c r="P2" s="3"/>
      <c r="Q2" s="3"/>
      <c r="R2" s="3"/>
      <c r="S2" s="3"/>
    </row>
    <row r="3" ht="18.75" customHeight="1" spans="1:19">
      <c r="A3" s="4" t="str">
        <f>"单位名称："&amp;"元江哈尼族彝族傣族自治县动物疫病防控中心"</f>
        <v>单位名称：元江哈尼族彝族傣族自治县动物疫病防控中心</v>
      </c>
      <c r="B3" s="4"/>
      <c r="C3" s="4"/>
      <c r="D3" s="4"/>
      <c r="E3" s="51"/>
      <c r="F3" s="51"/>
      <c r="G3" s="51"/>
      <c r="H3" s="51"/>
      <c r="I3" s="5"/>
      <c r="J3" s="5"/>
      <c r="K3" s="5"/>
      <c r="L3" s="5"/>
      <c r="M3" s="5"/>
      <c r="N3" s="5"/>
      <c r="O3" s="5"/>
      <c r="P3" s="5"/>
      <c r="Q3" s="5"/>
      <c r="R3" s="5"/>
      <c r="S3" s="5" t="s">
        <v>28</v>
      </c>
    </row>
    <row r="4" ht="18.75" customHeight="1" spans="1:19">
      <c r="A4" s="12" t="s">
        <v>29</v>
      </c>
      <c r="B4" s="68" t="s">
        <v>30</v>
      </c>
      <c r="C4" s="68" t="s">
        <v>31</v>
      </c>
      <c r="D4" s="68" t="s">
        <v>32</v>
      </c>
      <c r="E4" s="68"/>
      <c r="F4" s="68"/>
      <c r="G4" s="68"/>
      <c r="H4" s="68"/>
      <c r="I4" s="68"/>
      <c r="J4" s="71"/>
      <c r="K4" s="71"/>
      <c r="L4" s="71"/>
      <c r="M4" s="71"/>
      <c r="N4" s="71"/>
      <c r="O4" s="68" t="s">
        <v>20</v>
      </c>
      <c r="P4" s="68"/>
      <c r="Q4" s="68"/>
      <c r="R4" s="68"/>
      <c r="S4" s="68"/>
    </row>
    <row r="5" ht="18.75" customHeight="1" spans="1:19">
      <c r="A5" s="12"/>
      <c r="B5" s="68"/>
      <c r="C5" s="68"/>
      <c r="D5" s="69" t="s">
        <v>33</v>
      </c>
      <c r="E5" s="69" t="s">
        <v>34</v>
      </c>
      <c r="F5" s="69" t="s">
        <v>35</v>
      </c>
      <c r="G5" s="69" t="s">
        <v>36</v>
      </c>
      <c r="H5" s="69" t="s">
        <v>37</v>
      </c>
      <c r="I5" s="72" t="s">
        <v>38</v>
      </c>
      <c r="J5" s="73"/>
      <c r="K5" s="73"/>
      <c r="L5" s="73"/>
      <c r="M5" s="73"/>
      <c r="N5" s="73"/>
      <c r="O5" s="72" t="s">
        <v>33</v>
      </c>
      <c r="P5" s="72" t="s">
        <v>34</v>
      </c>
      <c r="Q5" s="72" t="s">
        <v>35</v>
      </c>
      <c r="R5" s="72" t="s">
        <v>36</v>
      </c>
      <c r="S5" s="69" t="s">
        <v>39</v>
      </c>
    </row>
    <row r="6" ht="18.75" customHeight="1" spans="1:19">
      <c r="A6" s="12"/>
      <c r="B6" s="68"/>
      <c r="C6" s="68"/>
      <c r="D6" s="69"/>
      <c r="E6" s="69"/>
      <c r="F6" s="69"/>
      <c r="G6" s="69"/>
      <c r="H6" s="69"/>
      <c r="I6" s="72" t="s">
        <v>33</v>
      </c>
      <c r="J6" s="72" t="s">
        <v>40</v>
      </c>
      <c r="K6" s="72" t="s">
        <v>41</v>
      </c>
      <c r="L6" s="72" t="s">
        <v>42</v>
      </c>
      <c r="M6" s="72" t="s">
        <v>43</v>
      </c>
      <c r="N6" s="72" t="s">
        <v>44</v>
      </c>
      <c r="O6" s="72"/>
      <c r="P6" s="72"/>
      <c r="Q6" s="72"/>
      <c r="R6" s="72"/>
      <c r="S6" s="69"/>
    </row>
    <row r="7" ht="18.75" customHeight="1" spans="1:19">
      <c r="A7" s="70" t="s">
        <v>45</v>
      </c>
      <c r="B7" s="13" t="s">
        <v>46</v>
      </c>
      <c r="C7" s="13" t="s">
        <v>47</v>
      </c>
      <c r="D7" s="13" t="s">
        <v>48</v>
      </c>
      <c r="E7" s="70" t="s">
        <v>49</v>
      </c>
      <c r="F7" s="13" t="s">
        <v>50</v>
      </c>
      <c r="G7" s="13" t="s">
        <v>51</v>
      </c>
      <c r="H7" s="70" t="s">
        <v>52</v>
      </c>
      <c r="I7" s="13" t="s">
        <v>53</v>
      </c>
      <c r="J7" s="13">
        <v>10</v>
      </c>
      <c r="K7" s="13">
        <v>11</v>
      </c>
      <c r="L7" s="13">
        <v>12</v>
      </c>
      <c r="M7" s="13">
        <v>13</v>
      </c>
      <c r="N7" s="13">
        <v>14</v>
      </c>
      <c r="O7" s="13">
        <v>15</v>
      </c>
      <c r="P7" s="13">
        <v>16</v>
      </c>
      <c r="Q7" s="13">
        <v>17</v>
      </c>
      <c r="R7" s="13">
        <v>18</v>
      </c>
      <c r="S7" s="13">
        <v>19</v>
      </c>
    </row>
    <row r="8" ht="20.25" customHeight="1" spans="1:19">
      <c r="A8" s="15" t="s">
        <v>54</v>
      </c>
      <c r="B8" s="15" t="s">
        <v>55</v>
      </c>
      <c r="C8" s="16">
        <v>2304682.19</v>
      </c>
      <c r="D8" s="16">
        <v>2219280.23</v>
      </c>
      <c r="E8" s="16">
        <v>2219280.23</v>
      </c>
      <c r="F8" s="16"/>
      <c r="G8" s="16"/>
      <c r="H8" s="16"/>
      <c r="I8" s="16">
        <v>85401.96</v>
      </c>
      <c r="J8" s="16"/>
      <c r="K8" s="16"/>
      <c r="L8" s="16"/>
      <c r="M8" s="16"/>
      <c r="N8" s="16">
        <v>85401.96</v>
      </c>
      <c r="O8" s="16"/>
      <c r="P8" s="16"/>
      <c r="Q8" s="16"/>
      <c r="R8" s="16"/>
      <c r="S8" s="16"/>
    </row>
    <row r="9" ht="20.25" customHeight="1" spans="1:19">
      <c r="A9" s="44" t="s">
        <v>31</v>
      </c>
      <c r="B9" s="44"/>
      <c r="C9" s="16">
        <v>2304682.19</v>
      </c>
      <c r="D9" s="16">
        <v>2219280.23</v>
      </c>
      <c r="E9" s="16">
        <v>2219280.23</v>
      </c>
      <c r="F9" s="16"/>
      <c r="G9" s="16"/>
      <c r="H9" s="16"/>
      <c r="I9" s="16">
        <v>85401.96</v>
      </c>
      <c r="J9" s="16"/>
      <c r="K9" s="16"/>
      <c r="L9" s="16"/>
      <c r="M9" s="16"/>
      <c r="N9" s="16">
        <v>85401.96</v>
      </c>
      <c r="O9" s="16"/>
      <c r="P9" s="16"/>
      <c r="Q9" s="16"/>
      <c r="R9" s="16"/>
      <c r="S9" s="16"/>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5"/>
  <sheetViews>
    <sheetView showZeros="0" workbookViewId="0">
      <selection activeCell="C24" sqref="C24"/>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56</v>
      </c>
    </row>
    <row r="2" ht="37.5" customHeight="1" spans="1:15">
      <c r="A2" s="3" t="s">
        <v>57</v>
      </c>
      <c r="B2" s="3"/>
      <c r="C2" s="3"/>
      <c r="D2" s="3"/>
      <c r="E2" s="3"/>
      <c r="F2" s="3"/>
      <c r="G2" s="3"/>
      <c r="H2" s="3"/>
      <c r="I2" s="3"/>
      <c r="J2" s="3"/>
      <c r="K2" s="50"/>
      <c r="L2" s="50"/>
      <c r="M2" s="50"/>
      <c r="N2" s="50"/>
      <c r="O2" s="50"/>
    </row>
    <row r="3" ht="18.75" customHeight="1" spans="1:15">
      <c r="A3" s="41" t="str">
        <f>"单位名称："&amp;"元江哈尼族彝族傣族自治县动物疫病防控中心"</f>
        <v>单位名称：元江哈尼族彝族傣族自治县动物疫病防控中心</v>
      </c>
      <c r="B3" s="41"/>
      <c r="C3" s="41"/>
      <c r="D3" s="41"/>
      <c r="E3" s="41"/>
      <c r="F3" s="41"/>
      <c r="G3" s="41"/>
      <c r="H3" s="41"/>
      <c r="I3" s="41"/>
      <c r="J3" s="2"/>
      <c r="K3" s="2"/>
      <c r="L3" s="2"/>
      <c r="M3" s="2"/>
      <c r="N3" s="2"/>
      <c r="O3" s="2" t="s">
        <v>28</v>
      </c>
    </row>
    <row r="4" ht="18.75" customHeight="1" spans="1:15">
      <c r="A4" s="12" t="s">
        <v>58</v>
      </c>
      <c r="B4" s="12" t="s">
        <v>59</v>
      </c>
      <c r="C4" s="28" t="s">
        <v>31</v>
      </c>
      <c r="D4" s="28" t="s">
        <v>34</v>
      </c>
      <c r="E4" s="28"/>
      <c r="F4" s="28"/>
      <c r="G4" s="12" t="s">
        <v>35</v>
      </c>
      <c r="H4" s="28" t="s">
        <v>36</v>
      </c>
      <c r="I4" s="12" t="s">
        <v>60</v>
      </c>
      <c r="J4" s="28" t="s">
        <v>61</v>
      </c>
      <c r="K4" s="28"/>
      <c r="L4" s="28"/>
      <c r="M4" s="28"/>
      <c r="N4" s="28"/>
      <c r="O4" s="28"/>
    </row>
    <row r="5" ht="18.75" customHeight="1" spans="1:15">
      <c r="A5" s="12"/>
      <c r="B5" s="12"/>
      <c r="C5" s="28"/>
      <c r="D5" s="28" t="s">
        <v>33</v>
      </c>
      <c r="E5" s="28" t="s">
        <v>62</v>
      </c>
      <c r="F5" s="28" t="s">
        <v>63</v>
      </c>
      <c r="G5" s="12"/>
      <c r="H5" s="28"/>
      <c r="I5" s="12"/>
      <c r="J5" s="28" t="s">
        <v>33</v>
      </c>
      <c r="K5" s="28" t="s">
        <v>64</v>
      </c>
      <c r="L5" s="13" t="s">
        <v>65</v>
      </c>
      <c r="M5" s="13" t="s">
        <v>66</v>
      </c>
      <c r="N5" s="13" t="s">
        <v>67</v>
      </c>
      <c r="O5" s="13" t="s">
        <v>68</v>
      </c>
    </row>
    <row r="6" ht="18.75" customHeight="1" spans="1:15">
      <c r="A6" s="13" t="s">
        <v>45</v>
      </c>
      <c r="B6" s="13" t="s">
        <v>46</v>
      </c>
      <c r="C6" s="13" t="s">
        <v>47</v>
      </c>
      <c r="D6" s="13" t="s">
        <v>48</v>
      </c>
      <c r="E6" s="13" t="s">
        <v>49</v>
      </c>
      <c r="F6" s="13" t="s">
        <v>50</v>
      </c>
      <c r="G6" s="13" t="s">
        <v>51</v>
      </c>
      <c r="H6" s="13" t="s">
        <v>52</v>
      </c>
      <c r="I6" s="13" t="s">
        <v>53</v>
      </c>
      <c r="J6" s="13" t="s">
        <v>69</v>
      </c>
      <c r="K6" s="13">
        <v>11</v>
      </c>
      <c r="L6" s="13">
        <v>12</v>
      </c>
      <c r="M6" s="13">
        <v>13</v>
      </c>
      <c r="N6" s="13">
        <v>14</v>
      </c>
      <c r="O6" s="13">
        <v>15</v>
      </c>
    </row>
    <row r="7" ht="20.25" customHeight="1" spans="1:15">
      <c r="A7" s="15" t="s">
        <v>70</v>
      </c>
      <c r="B7" s="15" t="s">
        <v>71</v>
      </c>
      <c r="C7" s="16">
        <v>237851.44</v>
      </c>
      <c r="D7" s="16">
        <v>237851.44</v>
      </c>
      <c r="E7" s="16">
        <v>229301.44</v>
      </c>
      <c r="F7" s="16">
        <v>8550</v>
      </c>
      <c r="G7" s="16"/>
      <c r="H7" s="16"/>
      <c r="I7" s="16"/>
      <c r="J7" s="16"/>
      <c r="K7" s="16"/>
      <c r="L7" s="16"/>
      <c r="M7" s="16"/>
      <c r="N7" s="16"/>
      <c r="O7" s="16"/>
    </row>
    <row r="8" ht="20.25" customHeight="1" spans="1:15">
      <c r="A8" s="61" t="s">
        <v>72</v>
      </c>
      <c r="B8" s="61" t="s">
        <v>73</v>
      </c>
      <c r="C8" s="16">
        <v>229301.44</v>
      </c>
      <c r="D8" s="16">
        <v>229301.44</v>
      </c>
      <c r="E8" s="16">
        <v>229301.44</v>
      </c>
      <c r="F8" s="16"/>
      <c r="G8" s="16"/>
      <c r="H8" s="16"/>
      <c r="I8" s="16"/>
      <c r="J8" s="16"/>
      <c r="K8" s="16"/>
      <c r="L8" s="16"/>
      <c r="M8" s="16"/>
      <c r="N8" s="16"/>
      <c r="O8" s="16"/>
    </row>
    <row r="9" ht="20.25" customHeight="1" spans="1:15">
      <c r="A9" s="62" t="s">
        <v>74</v>
      </c>
      <c r="B9" s="62" t="s">
        <v>75</v>
      </c>
      <c r="C9" s="16">
        <v>66000</v>
      </c>
      <c r="D9" s="16">
        <v>66000</v>
      </c>
      <c r="E9" s="16">
        <v>66000</v>
      </c>
      <c r="F9" s="16"/>
      <c r="G9" s="16"/>
      <c r="H9" s="16"/>
      <c r="I9" s="16"/>
      <c r="J9" s="16"/>
      <c r="K9" s="16"/>
      <c r="L9" s="16"/>
      <c r="M9" s="16"/>
      <c r="N9" s="16"/>
      <c r="O9" s="16"/>
    </row>
    <row r="10" ht="20.25" customHeight="1" spans="1:15">
      <c r="A10" s="62" t="s">
        <v>76</v>
      </c>
      <c r="B10" s="62" t="s">
        <v>77</v>
      </c>
      <c r="C10" s="16">
        <v>163301.44</v>
      </c>
      <c r="D10" s="16">
        <v>163301.44</v>
      </c>
      <c r="E10" s="16">
        <v>163301.44</v>
      </c>
      <c r="F10" s="16"/>
      <c r="G10" s="16"/>
      <c r="H10" s="16"/>
      <c r="I10" s="16"/>
      <c r="J10" s="16"/>
      <c r="K10" s="16"/>
      <c r="L10" s="16"/>
      <c r="M10" s="16"/>
      <c r="N10" s="16"/>
      <c r="O10" s="16"/>
    </row>
    <row r="11" ht="20.25" customHeight="1" spans="1:15">
      <c r="A11" s="61" t="s">
        <v>78</v>
      </c>
      <c r="B11" s="61" t="s">
        <v>79</v>
      </c>
      <c r="C11" s="16">
        <v>8550</v>
      </c>
      <c r="D11" s="16">
        <v>8550</v>
      </c>
      <c r="E11" s="16"/>
      <c r="F11" s="16">
        <v>8550</v>
      </c>
      <c r="G11" s="16"/>
      <c r="H11" s="16"/>
      <c r="I11" s="16"/>
      <c r="J11" s="16"/>
      <c r="K11" s="16"/>
      <c r="L11" s="16"/>
      <c r="M11" s="16"/>
      <c r="N11" s="16"/>
      <c r="O11" s="16"/>
    </row>
    <row r="12" ht="20.25" customHeight="1" spans="1:15">
      <c r="A12" s="62" t="s">
        <v>80</v>
      </c>
      <c r="B12" s="62" t="s">
        <v>81</v>
      </c>
      <c r="C12" s="16">
        <v>8550</v>
      </c>
      <c r="D12" s="16">
        <v>8550</v>
      </c>
      <c r="E12" s="16"/>
      <c r="F12" s="16">
        <v>8550</v>
      </c>
      <c r="G12" s="16"/>
      <c r="H12" s="16"/>
      <c r="I12" s="16"/>
      <c r="J12" s="16"/>
      <c r="K12" s="16"/>
      <c r="L12" s="16"/>
      <c r="M12" s="16"/>
      <c r="N12" s="16"/>
      <c r="O12" s="16"/>
    </row>
    <row r="13" ht="20.25" customHeight="1" spans="1:15">
      <c r="A13" s="15" t="s">
        <v>82</v>
      </c>
      <c r="B13" s="15" t="s">
        <v>83</v>
      </c>
      <c r="C13" s="16">
        <v>96169.79</v>
      </c>
      <c r="D13" s="16">
        <v>96169.79</v>
      </c>
      <c r="E13" s="16">
        <v>96169.79</v>
      </c>
      <c r="F13" s="16"/>
      <c r="G13" s="16"/>
      <c r="H13" s="16"/>
      <c r="I13" s="16"/>
      <c r="J13" s="16"/>
      <c r="K13" s="16"/>
      <c r="L13" s="16"/>
      <c r="M13" s="16"/>
      <c r="N13" s="16"/>
      <c r="O13" s="16"/>
    </row>
    <row r="14" ht="20.25" customHeight="1" spans="1:15">
      <c r="A14" s="61" t="s">
        <v>84</v>
      </c>
      <c r="B14" s="61" t="s">
        <v>85</v>
      </c>
      <c r="C14" s="16">
        <v>96169.79</v>
      </c>
      <c r="D14" s="16">
        <v>96169.79</v>
      </c>
      <c r="E14" s="16">
        <v>96169.79</v>
      </c>
      <c r="F14" s="16"/>
      <c r="G14" s="16"/>
      <c r="H14" s="16"/>
      <c r="I14" s="16"/>
      <c r="J14" s="16"/>
      <c r="K14" s="16"/>
      <c r="L14" s="16"/>
      <c r="M14" s="16"/>
      <c r="N14" s="16"/>
      <c r="O14" s="16"/>
    </row>
    <row r="15" ht="20.25" customHeight="1" spans="1:15">
      <c r="A15" s="62" t="s">
        <v>86</v>
      </c>
      <c r="B15" s="62" t="s">
        <v>87</v>
      </c>
      <c r="C15" s="16">
        <v>84712.62</v>
      </c>
      <c r="D15" s="16">
        <v>84712.62</v>
      </c>
      <c r="E15" s="16">
        <v>84712.62</v>
      </c>
      <c r="F15" s="16"/>
      <c r="G15" s="16"/>
      <c r="H15" s="16"/>
      <c r="I15" s="16"/>
      <c r="J15" s="16"/>
      <c r="K15" s="16"/>
      <c r="L15" s="16"/>
      <c r="M15" s="16"/>
      <c r="N15" s="16"/>
      <c r="O15" s="16"/>
    </row>
    <row r="16" ht="20.25" customHeight="1" spans="1:15">
      <c r="A16" s="62" t="s">
        <v>88</v>
      </c>
      <c r="B16" s="62" t="s">
        <v>89</v>
      </c>
      <c r="C16" s="16">
        <v>11457.17</v>
      </c>
      <c r="D16" s="16">
        <v>11457.17</v>
      </c>
      <c r="E16" s="16">
        <v>11457.17</v>
      </c>
      <c r="F16" s="16"/>
      <c r="G16" s="16"/>
      <c r="H16" s="16"/>
      <c r="I16" s="16"/>
      <c r="J16" s="16"/>
      <c r="K16" s="16"/>
      <c r="L16" s="16"/>
      <c r="M16" s="16"/>
      <c r="N16" s="16"/>
      <c r="O16" s="16"/>
    </row>
    <row r="17" ht="20.25" customHeight="1" spans="1:15">
      <c r="A17" s="15" t="s">
        <v>90</v>
      </c>
      <c r="B17" s="15" t="s">
        <v>91</v>
      </c>
      <c r="C17" s="16">
        <v>1851680.96</v>
      </c>
      <c r="D17" s="16">
        <v>1766279</v>
      </c>
      <c r="E17" s="16">
        <v>1190179</v>
      </c>
      <c r="F17" s="16">
        <v>576100</v>
      </c>
      <c r="G17" s="16"/>
      <c r="H17" s="16"/>
      <c r="I17" s="16"/>
      <c r="J17" s="16">
        <v>85401.96</v>
      </c>
      <c r="K17" s="16"/>
      <c r="L17" s="16"/>
      <c r="M17" s="16"/>
      <c r="N17" s="16"/>
      <c r="O17" s="16">
        <v>85401.96</v>
      </c>
    </row>
    <row r="18" ht="20.25" customHeight="1" spans="1:15">
      <c r="A18" s="61" t="s">
        <v>92</v>
      </c>
      <c r="B18" s="61" t="s">
        <v>93</v>
      </c>
      <c r="C18" s="16">
        <v>1851680.96</v>
      </c>
      <c r="D18" s="16">
        <v>1766279</v>
      </c>
      <c r="E18" s="16">
        <v>1190179</v>
      </c>
      <c r="F18" s="16">
        <v>576100</v>
      </c>
      <c r="G18" s="16"/>
      <c r="H18" s="16"/>
      <c r="I18" s="16"/>
      <c r="J18" s="16">
        <v>85401.96</v>
      </c>
      <c r="K18" s="16"/>
      <c r="L18" s="16"/>
      <c r="M18" s="16"/>
      <c r="N18" s="16"/>
      <c r="O18" s="16">
        <v>85401.96</v>
      </c>
    </row>
    <row r="19" ht="20.25" customHeight="1" spans="1:15">
      <c r="A19" s="62" t="s">
        <v>94</v>
      </c>
      <c r="B19" s="62" t="s">
        <v>95</v>
      </c>
      <c r="C19" s="16">
        <v>1190179</v>
      </c>
      <c r="D19" s="16">
        <v>1190179</v>
      </c>
      <c r="E19" s="16">
        <v>1190179</v>
      </c>
      <c r="F19" s="16"/>
      <c r="G19" s="16"/>
      <c r="H19" s="16"/>
      <c r="I19" s="16"/>
      <c r="J19" s="16"/>
      <c r="K19" s="16"/>
      <c r="L19" s="16"/>
      <c r="M19" s="16"/>
      <c r="N19" s="16"/>
      <c r="O19" s="16"/>
    </row>
    <row r="20" ht="20.25" customHeight="1" spans="1:15">
      <c r="A20" s="62" t="s">
        <v>96</v>
      </c>
      <c r="B20" s="62" t="s">
        <v>97</v>
      </c>
      <c r="C20" s="16">
        <v>386301.96</v>
      </c>
      <c r="D20" s="16">
        <v>300900</v>
      </c>
      <c r="E20" s="16"/>
      <c r="F20" s="16">
        <v>300900</v>
      </c>
      <c r="G20" s="16"/>
      <c r="H20" s="16"/>
      <c r="I20" s="16"/>
      <c r="J20" s="16">
        <v>85401.96</v>
      </c>
      <c r="K20" s="16"/>
      <c r="L20" s="16"/>
      <c r="M20" s="16"/>
      <c r="N20" s="16"/>
      <c r="O20" s="16">
        <v>85401.96</v>
      </c>
    </row>
    <row r="21" ht="20.25" customHeight="1" spans="1:15">
      <c r="A21" s="62">
        <v>2130120</v>
      </c>
      <c r="B21" s="62" t="s">
        <v>98</v>
      </c>
      <c r="C21" s="16">
        <v>275200</v>
      </c>
      <c r="D21" s="16">
        <v>275200</v>
      </c>
      <c r="E21" s="16"/>
      <c r="F21" s="16">
        <v>275200</v>
      </c>
      <c r="G21" s="16"/>
      <c r="H21" s="16"/>
      <c r="I21" s="16"/>
      <c r="J21" s="16"/>
      <c r="K21" s="16"/>
      <c r="L21" s="16"/>
      <c r="M21" s="16"/>
      <c r="N21" s="16"/>
      <c r="O21" s="16"/>
    </row>
    <row r="22" ht="20.25" customHeight="1" spans="1:15">
      <c r="A22" s="15" t="s">
        <v>99</v>
      </c>
      <c r="B22" s="15" t="s">
        <v>100</v>
      </c>
      <c r="C22" s="16">
        <v>118980</v>
      </c>
      <c r="D22" s="16">
        <v>118980</v>
      </c>
      <c r="E22" s="16">
        <v>118980</v>
      </c>
      <c r="F22" s="16"/>
      <c r="G22" s="16"/>
      <c r="H22" s="16"/>
      <c r="I22" s="16"/>
      <c r="J22" s="16"/>
      <c r="K22" s="16"/>
      <c r="L22" s="16"/>
      <c r="M22" s="16"/>
      <c r="N22" s="16"/>
      <c r="O22" s="16"/>
    </row>
    <row r="23" ht="20.25" customHeight="1" spans="1:15">
      <c r="A23" s="61" t="s">
        <v>101</v>
      </c>
      <c r="B23" s="61" t="s">
        <v>102</v>
      </c>
      <c r="C23" s="16">
        <v>118980</v>
      </c>
      <c r="D23" s="16">
        <v>118980</v>
      </c>
      <c r="E23" s="16">
        <v>118980</v>
      </c>
      <c r="F23" s="16"/>
      <c r="G23" s="16"/>
      <c r="H23" s="16"/>
      <c r="I23" s="16"/>
      <c r="J23" s="16"/>
      <c r="K23" s="16"/>
      <c r="L23" s="16"/>
      <c r="M23" s="16"/>
      <c r="N23" s="16"/>
      <c r="O23" s="16"/>
    </row>
    <row r="24" ht="20.25" customHeight="1" spans="1:15">
      <c r="A24" s="62" t="s">
        <v>103</v>
      </c>
      <c r="B24" s="62" t="s">
        <v>104</v>
      </c>
      <c r="C24" s="16">
        <v>118980</v>
      </c>
      <c r="D24" s="16">
        <v>118980</v>
      </c>
      <c r="E24" s="16">
        <v>118980</v>
      </c>
      <c r="F24" s="16"/>
      <c r="G24" s="16"/>
      <c r="H24" s="16"/>
      <c r="I24" s="16"/>
      <c r="J24" s="16"/>
      <c r="K24" s="16"/>
      <c r="L24" s="16"/>
      <c r="M24" s="16"/>
      <c r="N24" s="16"/>
      <c r="O24" s="16"/>
    </row>
    <row r="25" ht="20.25" customHeight="1" spans="1:15">
      <c r="A25" s="44" t="s">
        <v>105</v>
      </c>
      <c r="B25" s="44"/>
      <c r="C25" s="16">
        <v>2304682.19</v>
      </c>
      <c r="D25" s="16">
        <v>2219280.23</v>
      </c>
      <c r="E25" s="16">
        <v>1634630.23</v>
      </c>
      <c r="F25" s="16">
        <v>584650</v>
      </c>
      <c r="G25" s="16"/>
      <c r="H25" s="16"/>
      <c r="I25" s="16"/>
      <c r="J25" s="16">
        <v>85401.96</v>
      </c>
      <c r="K25" s="16"/>
      <c r="L25" s="16"/>
      <c r="M25" s="16"/>
      <c r="N25" s="16"/>
      <c r="O25" s="16">
        <v>85401.96</v>
      </c>
    </row>
  </sheetData>
  <mergeCells count="11">
    <mergeCell ref="A2:O2"/>
    <mergeCell ref="A3:I3"/>
    <mergeCell ref="D4:F4"/>
    <mergeCell ref="J4:O4"/>
    <mergeCell ref="A25:B25"/>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A1" sqref="A1"/>
    </sheetView>
  </sheetViews>
  <sheetFormatPr defaultColWidth="8.85" defaultRowHeight="15" customHeight="1" outlineLevelCol="3"/>
  <cols>
    <col min="1" max="4" width="35.7083333333333" customWidth="1"/>
  </cols>
  <sheetData>
    <row r="1" ht="18.75" customHeight="1" spans="1:4">
      <c r="A1" s="1"/>
      <c r="B1" s="1"/>
      <c r="C1" s="1"/>
      <c r="D1" s="5" t="s">
        <v>106</v>
      </c>
    </row>
    <row r="2" ht="45" customHeight="1" spans="1:4">
      <c r="A2" s="3" t="s">
        <v>107</v>
      </c>
      <c r="B2" s="3"/>
      <c r="C2" s="3"/>
      <c r="D2" s="3"/>
    </row>
    <row r="3" ht="18.75" customHeight="1" spans="1:4">
      <c r="A3" s="4" t="str">
        <f>"单位名称："&amp;"元江哈尼族彝族傣族自治县动物疫病防控中心"</f>
        <v>单位名称：元江哈尼族彝族傣族自治县动物疫病防控中心</v>
      </c>
      <c r="B3" s="4"/>
      <c r="C3" s="63"/>
      <c r="D3" s="5" t="s">
        <v>2</v>
      </c>
    </row>
    <row r="4" ht="22.5" customHeight="1" spans="1:4">
      <c r="A4" s="7" t="s">
        <v>3</v>
      </c>
      <c r="B4" s="7"/>
      <c r="C4" s="7" t="s">
        <v>4</v>
      </c>
      <c r="D4" s="7"/>
    </row>
    <row r="5" ht="18.75" customHeight="1" spans="1:4">
      <c r="A5" s="7" t="s">
        <v>5</v>
      </c>
      <c r="B5" s="7" t="s">
        <v>6</v>
      </c>
      <c r="C5" s="7" t="s">
        <v>108</v>
      </c>
      <c r="D5" s="7" t="s">
        <v>6</v>
      </c>
    </row>
    <row r="6" ht="18.75" customHeight="1" spans="1:4">
      <c r="A6" s="7"/>
      <c r="B6" s="7"/>
      <c r="C6" s="7"/>
      <c r="D6" s="7"/>
    </row>
    <row r="7" ht="22.5" customHeight="1" spans="1:4">
      <c r="A7" s="14" t="s">
        <v>109</v>
      </c>
      <c r="B7" s="16">
        <v>2219280.23</v>
      </c>
      <c r="C7" s="14" t="s">
        <v>110</v>
      </c>
      <c r="D7" s="16">
        <v>2219280.23</v>
      </c>
    </row>
    <row r="8" ht="22.5" customHeight="1" spans="1:4">
      <c r="A8" s="14" t="s">
        <v>111</v>
      </c>
      <c r="B8" s="16">
        <v>2219280.23</v>
      </c>
      <c r="C8" s="14" t="str">
        <f>"（"&amp;"一"&amp;"）"&amp;"社会保障和就业支出"</f>
        <v>（一）社会保障和就业支出</v>
      </c>
      <c r="D8" s="16">
        <v>237851.44</v>
      </c>
    </row>
    <row r="9" ht="22.5" customHeight="1" spans="1:4">
      <c r="A9" s="14" t="s">
        <v>112</v>
      </c>
      <c r="B9" s="16"/>
      <c r="C9" s="14" t="str">
        <f>"（"&amp;"二"&amp;"）"&amp;"卫生健康支出"</f>
        <v>（二）卫生健康支出</v>
      </c>
      <c r="D9" s="16">
        <v>96169.79</v>
      </c>
    </row>
    <row r="10" ht="22.5" customHeight="1" spans="1:4">
      <c r="A10" s="14" t="s">
        <v>113</v>
      </c>
      <c r="B10" s="16"/>
      <c r="C10" s="14" t="str">
        <f>"（"&amp;"三"&amp;"）"&amp;"农林水支出"</f>
        <v>（三）农林水支出</v>
      </c>
      <c r="D10" s="16">
        <v>1766279</v>
      </c>
    </row>
    <row r="11" ht="22.5" customHeight="1" spans="1:4">
      <c r="A11" s="14" t="s">
        <v>114</v>
      </c>
      <c r="B11" s="16"/>
      <c r="C11" s="14" t="str">
        <f>"（"&amp;"四"&amp;"）"&amp;"住房保障支出"</f>
        <v>（四）住房保障支出</v>
      </c>
      <c r="D11" s="16">
        <v>118980</v>
      </c>
    </row>
    <row r="12" ht="22.5" customHeight="1" spans="1:4">
      <c r="A12" s="14" t="s">
        <v>111</v>
      </c>
      <c r="B12" s="16"/>
      <c r="C12" s="14"/>
      <c r="D12" s="16"/>
    </row>
    <row r="13" ht="22.5" customHeight="1" spans="1:4">
      <c r="A13" s="14" t="s">
        <v>112</v>
      </c>
      <c r="B13" s="16"/>
      <c r="C13" s="14"/>
      <c r="D13" s="16"/>
    </row>
    <row r="14" ht="22.5" customHeight="1" spans="1:4">
      <c r="A14" s="14" t="s">
        <v>113</v>
      </c>
      <c r="B14" s="16"/>
      <c r="C14" s="14"/>
      <c r="D14" s="16"/>
    </row>
    <row r="15" ht="22.5" customHeight="1" spans="1:4">
      <c r="A15" s="64"/>
      <c r="B15" s="16"/>
      <c r="C15" s="14" t="s">
        <v>115</v>
      </c>
      <c r="D15" s="16"/>
    </row>
    <row r="16" ht="22.5" customHeight="1" spans="1:4">
      <c r="A16" s="65" t="s">
        <v>116</v>
      </c>
      <c r="B16" s="66">
        <v>2219280.23</v>
      </c>
      <c r="C16" s="67" t="s">
        <v>117</v>
      </c>
      <c r="D16" s="66">
        <v>2219280.23</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5"/>
  <sheetViews>
    <sheetView showZeros="0" workbookViewId="0">
      <selection activeCell="I22" sqref="I22"/>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40" t="s">
        <v>118</v>
      </c>
    </row>
    <row r="2" ht="37.5" customHeight="1" spans="1:7">
      <c r="A2" s="3" t="s">
        <v>119</v>
      </c>
      <c r="B2" s="3"/>
      <c r="C2" s="3"/>
      <c r="D2" s="3"/>
      <c r="E2" s="3"/>
      <c r="F2" s="3"/>
      <c r="G2" s="3"/>
    </row>
    <row r="3" ht="18.75" customHeight="1" spans="1:7">
      <c r="A3" s="41" t="str">
        <f>"单位名称："&amp;"元江哈尼族彝族傣族自治县动物疫病防控中心"</f>
        <v>单位名称：元江哈尼族彝族傣族自治县动物疫病防控中心</v>
      </c>
      <c r="B3" s="41"/>
      <c r="C3" s="41"/>
      <c r="D3" s="42"/>
      <c r="E3" s="42"/>
      <c r="F3" s="42"/>
      <c r="G3" s="43" t="s">
        <v>28</v>
      </c>
    </row>
    <row r="4" ht="18.75" customHeight="1" spans="1:7">
      <c r="A4" s="12" t="s">
        <v>120</v>
      </c>
      <c r="B4" s="12" t="s">
        <v>59</v>
      </c>
      <c r="C4" s="28" t="s">
        <v>31</v>
      </c>
      <c r="D4" s="28" t="s">
        <v>62</v>
      </c>
      <c r="E4" s="28"/>
      <c r="F4" s="28"/>
      <c r="G4" s="12" t="s">
        <v>63</v>
      </c>
    </row>
    <row r="5" ht="18.75" customHeight="1" spans="1:7">
      <c r="A5" s="12" t="s">
        <v>58</v>
      </c>
      <c r="B5" s="12" t="s">
        <v>59</v>
      </c>
      <c r="C5" s="28"/>
      <c r="D5" s="28" t="s">
        <v>33</v>
      </c>
      <c r="E5" s="28" t="s">
        <v>121</v>
      </c>
      <c r="F5" s="28" t="s">
        <v>122</v>
      </c>
      <c r="G5" s="12"/>
    </row>
    <row r="6" ht="18.75" customHeight="1" spans="1:7">
      <c r="A6" s="13" t="s">
        <v>45</v>
      </c>
      <c r="B6" s="13" t="s">
        <v>46</v>
      </c>
      <c r="C6" s="13" t="s">
        <v>47</v>
      </c>
      <c r="D6" s="13" t="s">
        <v>48</v>
      </c>
      <c r="E6" s="13" t="s">
        <v>49</v>
      </c>
      <c r="F6" s="13" t="s">
        <v>50</v>
      </c>
      <c r="G6" s="13" t="s">
        <v>51</v>
      </c>
    </row>
    <row r="7" ht="20.25" customHeight="1" spans="1:7">
      <c r="A7" s="15" t="s">
        <v>70</v>
      </c>
      <c r="B7" s="15" t="s">
        <v>71</v>
      </c>
      <c r="C7" s="16">
        <v>237851.44</v>
      </c>
      <c r="D7" s="16">
        <v>229301.44</v>
      </c>
      <c r="E7" s="16">
        <v>223301.44</v>
      </c>
      <c r="F7" s="16">
        <v>6000</v>
      </c>
      <c r="G7" s="16">
        <v>8550</v>
      </c>
    </row>
    <row r="8" ht="20.25" customHeight="1" spans="1:7">
      <c r="A8" s="61" t="s">
        <v>72</v>
      </c>
      <c r="B8" s="61" t="s">
        <v>73</v>
      </c>
      <c r="C8" s="16">
        <v>229301.44</v>
      </c>
      <c r="D8" s="16">
        <v>229301.44</v>
      </c>
      <c r="E8" s="16">
        <v>223301.44</v>
      </c>
      <c r="F8" s="16">
        <v>6000</v>
      </c>
      <c r="G8" s="16"/>
    </row>
    <row r="9" ht="20.25" customHeight="1" spans="1:7">
      <c r="A9" s="62" t="s">
        <v>74</v>
      </c>
      <c r="B9" s="62" t="s">
        <v>75</v>
      </c>
      <c r="C9" s="16">
        <v>66000</v>
      </c>
      <c r="D9" s="16">
        <v>66000</v>
      </c>
      <c r="E9" s="16">
        <v>60000</v>
      </c>
      <c r="F9" s="16">
        <v>6000</v>
      </c>
      <c r="G9" s="16"/>
    </row>
    <row r="10" ht="20.25" customHeight="1" spans="1:7">
      <c r="A10" s="62" t="s">
        <v>76</v>
      </c>
      <c r="B10" s="62" t="s">
        <v>77</v>
      </c>
      <c r="C10" s="16">
        <v>163301.44</v>
      </c>
      <c r="D10" s="16">
        <v>163301.44</v>
      </c>
      <c r="E10" s="16">
        <v>163301.44</v>
      </c>
      <c r="F10" s="16"/>
      <c r="G10" s="16"/>
    </row>
    <row r="11" ht="20.25" customHeight="1" spans="1:7">
      <c r="A11" s="61" t="s">
        <v>78</v>
      </c>
      <c r="B11" s="61" t="s">
        <v>79</v>
      </c>
      <c r="C11" s="16">
        <v>8550</v>
      </c>
      <c r="D11" s="16"/>
      <c r="E11" s="16"/>
      <c r="F11" s="16"/>
      <c r="G11" s="16">
        <v>8550</v>
      </c>
    </row>
    <row r="12" ht="20.25" customHeight="1" spans="1:7">
      <c r="A12" s="62" t="s">
        <v>80</v>
      </c>
      <c r="B12" s="62" t="s">
        <v>81</v>
      </c>
      <c r="C12" s="16">
        <v>8550</v>
      </c>
      <c r="D12" s="16"/>
      <c r="E12" s="16"/>
      <c r="F12" s="16"/>
      <c r="G12" s="16">
        <v>8550</v>
      </c>
    </row>
    <row r="13" ht="20.25" customHeight="1" spans="1:7">
      <c r="A13" s="15" t="s">
        <v>82</v>
      </c>
      <c r="B13" s="15" t="s">
        <v>83</v>
      </c>
      <c r="C13" s="16">
        <v>96169.79</v>
      </c>
      <c r="D13" s="16">
        <v>96169.79</v>
      </c>
      <c r="E13" s="16">
        <v>96169.79</v>
      </c>
      <c r="F13" s="16"/>
      <c r="G13" s="16"/>
    </row>
    <row r="14" ht="20.25" customHeight="1" spans="1:7">
      <c r="A14" s="61" t="s">
        <v>84</v>
      </c>
      <c r="B14" s="61" t="s">
        <v>85</v>
      </c>
      <c r="C14" s="16">
        <v>96169.79</v>
      </c>
      <c r="D14" s="16">
        <v>96169.79</v>
      </c>
      <c r="E14" s="16">
        <v>96169.79</v>
      </c>
      <c r="F14" s="16"/>
      <c r="G14" s="16"/>
    </row>
    <row r="15" ht="20.25" customHeight="1" spans="1:7">
      <c r="A15" s="62" t="s">
        <v>86</v>
      </c>
      <c r="B15" s="62" t="s">
        <v>87</v>
      </c>
      <c r="C15" s="16">
        <v>84712.62</v>
      </c>
      <c r="D15" s="16">
        <v>84712.62</v>
      </c>
      <c r="E15" s="16">
        <v>84712.62</v>
      </c>
      <c r="F15" s="16"/>
      <c r="G15" s="16"/>
    </row>
    <row r="16" ht="20.25" customHeight="1" spans="1:7">
      <c r="A16" s="62" t="s">
        <v>88</v>
      </c>
      <c r="B16" s="62" t="s">
        <v>89</v>
      </c>
      <c r="C16" s="16">
        <v>11457.17</v>
      </c>
      <c r="D16" s="16">
        <v>11457.17</v>
      </c>
      <c r="E16" s="16">
        <v>11457.17</v>
      </c>
      <c r="F16" s="16"/>
      <c r="G16" s="16"/>
    </row>
    <row r="17" ht="20.25" customHeight="1" spans="1:7">
      <c r="A17" s="15" t="s">
        <v>90</v>
      </c>
      <c r="B17" s="15" t="s">
        <v>91</v>
      </c>
      <c r="C17" s="16">
        <v>1766279</v>
      </c>
      <c r="D17" s="16">
        <v>1190179</v>
      </c>
      <c r="E17" s="16">
        <v>1085546.44</v>
      </c>
      <c r="F17" s="16">
        <v>104632.56</v>
      </c>
      <c r="G17" s="16">
        <v>576100</v>
      </c>
    </row>
    <row r="18" ht="20.25" customHeight="1" spans="1:7">
      <c r="A18" s="61" t="s">
        <v>92</v>
      </c>
      <c r="B18" s="61" t="s">
        <v>93</v>
      </c>
      <c r="C18" s="16">
        <v>1766279</v>
      </c>
      <c r="D18" s="16">
        <v>1190179</v>
      </c>
      <c r="E18" s="16">
        <v>1085546.44</v>
      </c>
      <c r="F18" s="16">
        <v>104632.56</v>
      </c>
      <c r="G18" s="16">
        <v>576100</v>
      </c>
    </row>
    <row r="19" ht="20.25" customHeight="1" spans="1:7">
      <c r="A19" s="62" t="s">
        <v>94</v>
      </c>
      <c r="B19" s="62" t="s">
        <v>95</v>
      </c>
      <c r="C19" s="16">
        <v>1190179</v>
      </c>
      <c r="D19" s="16">
        <v>1190179</v>
      </c>
      <c r="E19" s="16">
        <v>1085546.44</v>
      </c>
      <c r="F19" s="16">
        <v>104632.56</v>
      </c>
      <c r="G19" s="16"/>
    </row>
    <row r="20" ht="20.25" customHeight="1" spans="1:7">
      <c r="A20" s="62" t="s">
        <v>96</v>
      </c>
      <c r="B20" s="62" t="s">
        <v>97</v>
      </c>
      <c r="C20" s="16">
        <v>300900</v>
      </c>
      <c r="D20" s="16"/>
      <c r="E20" s="16"/>
      <c r="F20" s="16"/>
      <c r="G20" s="16">
        <v>300900</v>
      </c>
    </row>
    <row r="21" ht="20.25" customHeight="1" spans="1:7">
      <c r="A21" s="62" t="s">
        <v>123</v>
      </c>
      <c r="B21" s="62" t="s">
        <v>98</v>
      </c>
      <c r="C21" s="16">
        <v>275200</v>
      </c>
      <c r="D21" s="16"/>
      <c r="E21" s="16"/>
      <c r="F21" s="16"/>
      <c r="G21" s="16">
        <v>275200</v>
      </c>
    </row>
    <row r="22" ht="20.25" customHeight="1" spans="1:7">
      <c r="A22" s="15" t="s">
        <v>99</v>
      </c>
      <c r="B22" s="15" t="s">
        <v>100</v>
      </c>
      <c r="C22" s="16">
        <v>118980</v>
      </c>
      <c r="D22" s="16">
        <v>118980</v>
      </c>
      <c r="E22" s="16">
        <v>118980</v>
      </c>
      <c r="F22" s="16"/>
      <c r="G22" s="16"/>
    </row>
    <row r="23" ht="20.25" customHeight="1" spans="1:7">
      <c r="A23" s="61" t="s">
        <v>101</v>
      </c>
      <c r="B23" s="61" t="s">
        <v>102</v>
      </c>
      <c r="C23" s="16">
        <v>118980</v>
      </c>
      <c r="D23" s="16">
        <v>118980</v>
      </c>
      <c r="E23" s="16">
        <v>118980</v>
      </c>
      <c r="F23" s="16"/>
      <c r="G23" s="16"/>
    </row>
    <row r="24" ht="20.25" customHeight="1" spans="1:7">
      <c r="A24" s="62" t="s">
        <v>103</v>
      </c>
      <c r="B24" s="62" t="s">
        <v>104</v>
      </c>
      <c r="C24" s="16">
        <v>118980</v>
      </c>
      <c r="D24" s="16">
        <v>118980</v>
      </c>
      <c r="E24" s="16">
        <v>118980</v>
      </c>
      <c r="F24" s="16"/>
      <c r="G24" s="16"/>
    </row>
    <row r="25" ht="20.25" customHeight="1" spans="1:7">
      <c r="A25" s="44" t="s">
        <v>105</v>
      </c>
      <c r="B25" s="44"/>
      <c r="C25" s="45">
        <v>2219280.23</v>
      </c>
      <c r="D25" s="45">
        <v>1634630.23</v>
      </c>
      <c r="E25" s="45">
        <v>1523997.67</v>
      </c>
      <c r="F25" s="45">
        <v>110632.56</v>
      </c>
      <c r="G25" s="45">
        <v>584650</v>
      </c>
    </row>
  </sheetData>
  <mergeCells count="7">
    <mergeCell ref="A2:G2"/>
    <mergeCell ref="A3:C3"/>
    <mergeCell ref="A4:B4"/>
    <mergeCell ref="D4:F4"/>
    <mergeCell ref="A25:B25"/>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F7" sqref="F7"/>
    </sheetView>
  </sheetViews>
  <sheetFormatPr defaultColWidth="8.85" defaultRowHeight="15" customHeight="1" outlineLevelRow="6" outlineLevelCol="5"/>
  <cols>
    <col min="1" max="6" width="28.575" customWidth="1"/>
  </cols>
  <sheetData>
    <row r="1" ht="18.75" customHeight="1" spans="1:6">
      <c r="A1" s="54"/>
      <c r="B1" s="54"/>
      <c r="C1" s="55"/>
      <c r="D1" s="1"/>
      <c r="E1" s="1"/>
      <c r="F1" s="56" t="s">
        <v>124</v>
      </c>
    </row>
    <row r="2" ht="41.25" customHeight="1" spans="1:6">
      <c r="A2" s="57" t="s">
        <v>125</v>
      </c>
      <c r="B2" s="57"/>
      <c r="C2" s="57"/>
      <c r="D2" s="57"/>
      <c r="E2" s="57"/>
      <c r="F2" s="57"/>
    </row>
    <row r="3" ht="18.75" customHeight="1" spans="1:6">
      <c r="A3" s="4" t="str">
        <f>"单位名称："&amp;"元江哈尼族彝族傣族自治县动物疫病防控中心"</f>
        <v>单位名称：元江哈尼族彝族傣族自治县动物疫病防控中心</v>
      </c>
      <c r="B3" s="4"/>
      <c r="C3" s="4"/>
      <c r="D3" s="58"/>
      <c r="E3" s="1"/>
      <c r="F3" s="56" t="s">
        <v>28</v>
      </c>
    </row>
    <row r="4" ht="18.75" customHeight="1" spans="1:6">
      <c r="A4" s="12" t="s">
        <v>126</v>
      </c>
      <c r="B4" s="28" t="s">
        <v>127</v>
      </c>
      <c r="C4" s="28" t="s">
        <v>128</v>
      </c>
      <c r="D4" s="28"/>
      <c r="E4" s="28"/>
      <c r="F4" s="28" t="s">
        <v>129</v>
      </c>
    </row>
    <row r="5" ht="18.75" customHeight="1" spans="1:6">
      <c r="A5" s="12"/>
      <c r="B5" s="28"/>
      <c r="C5" s="28" t="s">
        <v>33</v>
      </c>
      <c r="D5" s="28" t="s">
        <v>130</v>
      </c>
      <c r="E5" s="28" t="s">
        <v>131</v>
      </c>
      <c r="F5" s="28"/>
    </row>
    <row r="6" ht="18.75" customHeight="1" spans="1:6">
      <c r="A6" s="59">
        <v>1</v>
      </c>
      <c r="B6" s="60">
        <v>2</v>
      </c>
      <c r="C6" s="59">
        <v>3</v>
      </c>
      <c r="D6" s="59">
        <v>4</v>
      </c>
      <c r="E6" s="59">
        <v>5</v>
      </c>
      <c r="F6" s="59">
        <v>6</v>
      </c>
    </row>
    <row r="7" ht="20.25" customHeight="1" spans="1:6">
      <c r="A7" s="16">
        <v>9000</v>
      </c>
      <c r="B7" s="16"/>
      <c r="C7" s="16"/>
      <c r="D7" s="16"/>
      <c r="E7" s="16"/>
      <c r="F7" s="16">
        <v>9000</v>
      </c>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2"/>
  <sheetViews>
    <sheetView showZeros="0" topLeftCell="M1" workbookViewId="0">
      <selection activeCell="A1" sqref="A1"/>
    </sheetView>
  </sheetViews>
  <sheetFormatPr defaultColWidth="8.85" defaultRowHeight="15" customHeight="1"/>
  <cols>
    <col min="1"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132</v>
      </c>
    </row>
    <row r="2" ht="45" customHeight="1" spans="1:23">
      <c r="A2" s="3" t="s">
        <v>133</v>
      </c>
      <c r="B2" s="3"/>
      <c r="C2" s="3"/>
      <c r="D2" s="3"/>
      <c r="E2" s="3"/>
      <c r="F2" s="3"/>
      <c r="G2" s="3"/>
      <c r="H2" s="3"/>
      <c r="I2" s="3"/>
      <c r="J2" s="3"/>
      <c r="K2" s="3"/>
      <c r="L2" s="50"/>
      <c r="M2" s="50"/>
      <c r="N2" s="50"/>
      <c r="O2" s="50"/>
      <c r="P2" s="50"/>
      <c r="Q2" s="50"/>
      <c r="R2" s="50"/>
      <c r="S2" s="50"/>
      <c r="T2" s="50"/>
      <c r="U2" s="50"/>
      <c r="V2" s="50"/>
      <c r="W2" s="50"/>
    </row>
    <row r="3" ht="18.75" customHeight="1" spans="1:23">
      <c r="A3" s="4" t="str">
        <f>"单位名称："&amp;"元江哈尼族彝族傣族自治县动物疫病防控中心"</f>
        <v>单位名称：元江哈尼族彝族傣族自治县动物疫病防控中心</v>
      </c>
      <c r="B3" s="4"/>
      <c r="C3" s="4"/>
      <c r="D3" s="4"/>
      <c r="E3" s="4"/>
      <c r="F3" s="4"/>
      <c r="G3" s="4"/>
      <c r="H3" s="51"/>
      <c r="I3" s="51"/>
      <c r="J3" s="51"/>
      <c r="K3" s="51"/>
      <c r="L3" s="5"/>
      <c r="M3" s="5"/>
      <c r="N3" s="5"/>
      <c r="O3" s="5"/>
      <c r="P3" s="5"/>
      <c r="Q3" s="5"/>
      <c r="R3" s="5"/>
      <c r="S3" s="5"/>
      <c r="T3" s="5"/>
      <c r="U3" s="5"/>
      <c r="V3" s="5"/>
      <c r="W3" s="5" t="s">
        <v>28</v>
      </c>
    </row>
    <row r="4" ht="18.75" customHeight="1" spans="1:23">
      <c r="A4" s="52" t="s">
        <v>134</v>
      </c>
      <c r="B4" s="52" t="s">
        <v>135</v>
      </c>
      <c r="C4" s="52" t="s">
        <v>136</v>
      </c>
      <c r="D4" s="52" t="s">
        <v>137</v>
      </c>
      <c r="E4" s="52" t="s">
        <v>138</v>
      </c>
      <c r="F4" s="52" t="s">
        <v>139</v>
      </c>
      <c r="G4" s="52" t="s">
        <v>140</v>
      </c>
      <c r="H4" s="53" t="s">
        <v>31</v>
      </c>
      <c r="I4" s="53" t="s">
        <v>141</v>
      </c>
      <c r="J4" s="52"/>
      <c r="K4" s="52"/>
      <c r="L4" s="52"/>
      <c r="M4" s="52"/>
      <c r="N4" s="52" t="s">
        <v>142</v>
      </c>
      <c r="O4" s="52"/>
      <c r="P4" s="52"/>
      <c r="Q4" s="52" t="s">
        <v>37</v>
      </c>
      <c r="R4" s="52" t="s">
        <v>61</v>
      </c>
      <c r="S4" s="52"/>
      <c r="T4" s="52"/>
      <c r="U4" s="52"/>
      <c r="V4" s="52"/>
      <c r="W4" s="52"/>
    </row>
    <row r="5" ht="18.75" customHeight="1" spans="1:23">
      <c r="A5" s="52"/>
      <c r="B5" s="52"/>
      <c r="C5" s="52"/>
      <c r="D5" s="52"/>
      <c r="E5" s="52"/>
      <c r="F5" s="52"/>
      <c r="G5" s="52"/>
      <c r="H5" s="53" t="s">
        <v>143</v>
      </c>
      <c r="I5" s="53" t="s">
        <v>144</v>
      </c>
      <c r="J5" s="52" t="s">
        <v>35</v>
      </c>
      <c r="K5" s="52" t="s">
        <v>36</v>
      </c>
      <c r="L5" s="52"/>
      <c r="M5" s="52"/>
      <c r="N5" s="52" t="s">
        <v>142</v>
      </c>
      <c r="O5" s="52" t="s">
        <v>35</v>
      </c>
      <c r="P5" s="52" t="s">
        <v>36</v>
      </c>
      <c r="Q5" s="52" t="s">
        <v>37</v>
      </c>
      <c r="R5" s="52" t="s">
        <v>61</v>
      </c>
      <c r="S5" s="52" t="s">
        <v>40</v>
      </c>
      <c r="T5" s="52" t="s">
        <v>41</v>
      </c>
      <c r="U5" s="52" t="s">
        <v>42</v>
      </c>
      <c r="V5" s="52" t="s">
        <v>43</v>
      </c>
      <c r="W5" s="52" t="s">
        <v>44</v>
      </c>
    </row>
    <row r="6" ht="18.75" customHeight="1" spans="1:23">
      <c r="A6" s="52"/>
      <c r="B6" s="52"/>
      <c r="C6" s="52"/>
      <c r="D6" s="52"/>
      <c r="E6" s="52"/>
      <c r="F6" s="52"/>
      <c r="G6" s="52"/>
      <c r="H6" s="53"/>
      <c r="I6" s="53" t="s">
        <v>145</v>
      </c>
      <c r="J6" s="52" t="s">
        <v>146</v>
      </c>
      <c r="K6" s="52" t="s">
        <v>147</v>
      </c>
      <c r="L6" s="52" t="s">
        <v>148</v>
      </c>
      <c r="M6" s="52" t="s">
        <v>149</v>
      </c>
      <c r="N6" s="52" t="s">
        <v>34</v>
      </c>
      <c r="O6" s="52" t="s">
        <v>35</v>
      </c>
      <c r="P6" s="52" t="s">
        <v>36</v>
      </c>
      <c r="Q6" s="52"/>
      <c r="R6" s="52" t="s">
        <v>33</v>
      </c>
      <c r="S6" s="52" t="s">
        <v>40</v>
      </c>
      <c r="T6" s="52" t="s">
        <v>41</v>
      </c>
      <c r="U6" s="52" t="s">
        <v>42</v>
      </c>
      <c r="V6" s="52" t="s">
        <v>43</v>
      </c>
      <c r="W6" s="52" t="s">
        <v>44</v>
      </c>
    </row>
    <row r="7" ht="22.65" customHeight="1" spans="1:23">
      <c r="A7" s="52"/>
      <c r="B7" s="52"/>
      <c r="C7" s="52"/>
      <c r="D7" s="52"/>
      <c r="E7" s="52"/>
      <c r="F7" s="52"/>
      <c r="G7" s="52"/>
      <c r="H7" s="53"/>
      <c r="I7" s="53" t="s">
        <v>33</v>
      </c>
      <c r="J7" s="52"/>
      <c r="K7" s="52"/>
      <c r="L7" s="52"/>
      <c r="M7" s="52"/>
      <c r="N7" s="52"/>
      <c r="O7" s="52"/>
      <c r="P7" s="52"/>
      <c r="Q7" s="52"/>
      <c r="R7" s="52"/>
      <c r="S7" s="52"/>
      <c r="T7" s="52"/>
      <c r="U7" s="52"/>
      <c r="V7" s="52"/>
      <c r="W7" s="52"/>
    </row>
    <row r="8" ht="18.75" customHeight="1" spans="1:23">
      <c r="A8" s="53" t="s">
        <v>45</v>
      </c>
      <c r="B8" s="53">
        <v>2</v>
      </c>
      <c r="C8" s="53">
        <v>3</v>
      </c>
      <c r="D8" s="53">
        <v>4</v>
      </c>
      <c r="E8" s="53">
        <v>5</v>
      </c>
      <c r="F8" s="53">
        <v>6</v>
      </c>
      <c r="G8" s="53">
        <v>7</v>
      </c>
      <c r="H8" s="53">
        <v>8</v>
      </c>
      <c r="I8" s="53">
        <v>9</v>
      </c>
      <c r="J8" s="53">
        <v>10</v>
      </c>
      <c r="K8" s="53">
        <v>11</v>
      </c>
      <c r="L8" s="53">
        <v>12</v>
      </c>
      <c r="M8" s="53">
        <v>13</v>
      </c>
      <c r="N8" s="53">
        <v>14</v>
      </c>
      <c r="O8" s="53">
        <v>15</v>
      </c>
      <c r="P8" s="53">
        <v>16</v>
      </c>
      <c r="Q8" s="53">
        <v>17</v>
      </c>
      <c r="R8" s="53">
        <v>18</v>
      </c>
      <c r="S8" s="53">
        <v>19</v>
      </c>
      <c r="T8" s="53">
        <v>20</v>
      </c>
      <c r="U8" s="53">
        <v>21</v>
      </c>
      <c r="V8" s="53">
        <v>22</v>
      </c>
      <c r="W8" s="53">
        <v>23</v>
      </c>
    </row>
    <row r="9" ht="18.75" customHeight="1" spans="1:23">
      <c r="A9" s="8" t="s">
        <v>55</v>
      </c>
      <c r="B9" s="8" t="s">
        <v>150</v>
      </c>
      <c r="C9" s="9" t="s">
        <v>151</v>
      </c>
      <c r="D9" s="8" t="s">
        <v>74</v>
      </c>
      <c r="E9" s="8" t="s">
        <v>75</v>
      </c>
      <c r="F9" s="8" t="s">
        <v>152</v>
      </c>
      <c r="G9" s="8" t="s">
        <v>153</v>
      </c>
      <c r="H9" s="16">
        <v>6000</v>
      </c>
      <c r="I9" s="16">
        <v>6000</v>
      </c>
      <c r="J9" s="16"/>
      <c r="K9" s="16"/>
      <c r="L9" s="16">
        <v>6000</v>
      </c>
      <c r="M9" s="16"/>
      <c r="N9" s="16"/>
      <c r="O9" s="16"/>
      <c r="P9" s="16"/>
      <c r="Q9" s="16"/>
      <c r="R9" s="16"/>
      <c r="S9" s="16"/>
      <c r="T9" s="16"/>
      <c r="U9" s="16"/>
      <c r="V9" s="16"/>
      <c r="W9" s="16"/>
    </row>
    <row r="10" ht="18.75" customHeight="1" spans="1:23">
      <c r="A10" s="8" t="s">
        <v>55</v>
      </c>
      <c r="B10" s="8" t="s">
        <v>150</v>
      </c>
      <c r="C10" s="9" t="s">
        <v>151</v>
      </c>
      <c r="D10" s="8" t="s">
        <v>94</v>
      </c>
      <c r="E10" s="8" t="s">
        <v>95</v>
      </c>
      <c r="F10" s="8" t="s">
        <v>154</v>
      </c>
      <c r="G10" s="8" t="s">
        <v>155</v>
      </c>
      <c r="H10" s="16">
        <v>22240</v>
      </c>
      <c r="I10" s="16">
        <v>22240</v>
      </c>
      <c r="J10" s="16"/>
      <c r="K10" s="16"/>
      <c r="L10" s="16">
        <v>22240</v>
      </c>
      <c r="M10" s="16"/>
      <c r="N10" s="16"/>
      <c r="O10" s="16"/>
      <c r="P10" s="22"/>
      <c r="Q10" s="16"/>
      <c r="R10" s="16"/>
      <c r="S10" s="16"/>
      <c r="T10" s="16"/>
      <c r="U10" s="16"/>
      <c r="V10" s="16"/>
      <c r="W10" s="16"/>
    </row>
    <row r="11" ht="18.75" customHeight="1" spans="1:23">
      <c r="A11" s="8" t="s">
        <v>55</v>
      </c>
      <c r="B11" s="8" t="s">
        <v>150</v>
      </c>
      <c r="C11" s="9" t="s">
        <v>151</v>
      </c>
      <c r="D11" s="8" t="s">
        <v>94</v>
      </c>
      <c r="E11" s="8" t="s">
        <v>95</v>
      </c>
      <c r="F11" s="8" t="s">
        <v>156</v>
      </c>
      <c r="G11" s="8" t="s">
        <v>157</v>
      </c>
      <c r="H11" s="16">
        <v>10000</v>
      </c>
      <c r="I11" s="16">
        <v>10000</v>
      </c>
      <c r="J11" s="16"/>
      <c r="K11" s="16"/>
      <c r="L11" s="16">
        <v>10000</v>
      </c>
      <c r="M11" s="16"/>
      <c r="N11" s="16"/>
      <c r="O11" s="16"/>
      <c r="P11" s="22"/>
      <c r="Q11" s="16"/>
      <c r="R11" s="16"/>
      <c r="S11" s="16"/>
      <c r="T11" s="16"/>
      <c r="U11" s="16"/>
      <c r="V11" s="16"/>
      <c r="W11" s="16"/>
    </row>
    <row r="12" ht="18.75" customHeight="1" spans="1:23">
      <c r="A12" s="8" t="s">
        <v>55</v>
      </c>
      <c r="B12" s="8" t="s">
        <v>150</v>
      </c>
      <c r="C12" s="9" t="s">
        <v>151</v>
      </c>
      <c r="D12" s="8" t="s">
        <v>94</v>
      </c>
      <c r="E12" s="8" t="s">
        <v>95</v>
      </c>
      <c r="F12" s="8" t="s">
        <v>152</v>
      </c>
      <c r="G12" s="8" t="s">
        <v>153</v>
      </c>
      <c r="H12" s="16">
        <v>35000</v>
      </c>
      <c r="I12" s="16">
        <v>35000</v>
      </c>
      <c r="J12" s="16"/>
      <c r="K12" s="16"/>
      <c r="L12" s="16">
        <v>35000</v>
      </c>
      <c r="M12" s="16"/>
      <c r="N12" s="16"/>
      <c r="O12" s="16"/>
      <c r="P12" s="22"/>
      <c r="Q12" s="16"/>
      <c r="R12" s="16"/>
      <c r="S12" s="16"/>
      <c r="T12" s="16"/>
      <c r="U12" s="16"/>
      <c r="V12" s="16"/>
      <c r="W12" s="16"/>
    </row>
    <row r="13" ht="18.75" customHeight="1" spans="1:23">
      <c r="A13" s="8" t="s">
        <v>55</v>
      </c>
      <c r="B13" s="8" t="s">
        <v>158</v>
      </c>
      <c r="C13" s="9" t="s">
        <v>159</v>
      </c>
      <c r="D13" s="8" t="s">
        <v>94</v>
      </c>
      <c r="E13" s="8" t="s">
        <v>95</v>
      </c>
      <c r="F13" s="8" t="s">
        <v>160</v>
      </c>
      <c r="G13" s="8" t="s">
        <v>161</v>
      </c>
      <c r="H13" s="16">
        <v>441768</v>
      </c>
      <c r="I13" s="16">
        <v>441768</v>
      </c>
      <c r="J13" s="16"/>
      <c r="K13" s="16"/>
      <c r="L13" s="16">
        <v>441768</v>
      </c>
      <c r="M13" s="16"/>
      <c r="N13" s="16"/>
      <c r="O13" s="16"/>
      <c r="P13" s="22"/>
      <c r="Q13" s="16"/>
      <c r="R13" s="16"/>
      <c r="S13" s="16"/>
      <c r="T13" s="16"/>
      <c r="U13" s="16"/>
      <c r="V13" s="16"/>
      <c r="W13" s="16"/>
    </row>
    <row r="14" ht="18.75" customHeight="1" spans="1:23">
      <c r="A14" s="8" t="s">
        <v>55</v>
      </c>
      <c r="B14" s="8" t="s">
        <v>158</v>
      </c>
      <c r="C14" s="9" t="s">
        <v>159</v>
      </c>
      <c r="D14" s="8" t="s">
        <v>94</v>
      </c>
      <c r="E14" s="8" t="s">
        <v>95</v>
      </c>
      <c r="F14" s="8" t="s">
        <v>162</v>
      </c>
      <c r="G14" s="8" t="s">
        <v>163</v>
      </c>
      <c r="H14" s="16">
        <v>71460</v>
      </c>
      <c r="I14" s="16">
        <v>71460</v>
      </c>
      <c r="J14" s="16"/>
      <c r="K14" s="16"/>
      <c r="L14" s="16">
        <v>71460</v>
      </c>
      <c r="M14" s="16"/>
      <c r="N14" s="16"/>
      <c r="O14" s="16"/>
      <c r="P14" s="22"/>
      <c r="Q14" s="16"/>
      <c r="R14" s="16"/>
      <c r="S14" s="16"/>
      <c r="T14" s="16"/>
      <c r="U14" s="16"/>
      <c r="V14" s="16"/>
      <c r="W14" s="16"/>
    </row>
    <row r="15" ht="18.75" customHeight="1" spans="1:23">
      <c r="A15" s="8" t="s">
        <v>55</v>
      </c>
      <c r="B15" s="8" t="s">
        <v>158</v>
      </c>
      <c r="C15" s="9" t="s">
        <v>159</v>
      </c>
      <c r="D15" s="8" t="s">
        <v>94</v>
      </c>
      <c r="E15" s="8" t="s">
        <v>95</v>
      </c>
      <c r="F15" s="8" t="s">
        <v>164</v>
      </c>
      <c r="G15" s="8" t="s">
        <v>165</v>
      </c>
      <c r="H15" s="16">
        <v>36814</v>
      </c>
      <c r="I15" s="16">
        <v>36814</v>
      </c>
      <c r="J15" s="16"/>
      <c r="K15" s="16"/>
      <c r="L15" s="16">
        <v>36814</v>
      </c>
      <c r="M15" s="16"/>
      <c r="N15" s="16"/>
      <c r="O15" s="16"/>
      <c r="P15" s="22"/>
      <c r="Q15" s="16"/>
      <c r="R15" s="16"/>
      <c r="S15" s="16"/>
      <c r="T15" s="16"/>
      <c r="U15" s="16"/>
      <c r="V15" s="16"/>
      <c r="W15" s="16"/>
    </row>
    <row r="16" ht="18.75" customHeight="1" spans="1:23">
      <c r="A16" s="8" t="s">
        <v>55</v>
      </c>
      <c r="B16" s="8" t="s">
        <v>158</v>
      </c>
      <c r="C16" s="9" t="s">
        <v>159</v>
      </c>
      <c r="D16" s="8" t="s">
        <v>94</v>
      </c>
      <c r="E16" s="8" t="s">
        <v>95</v>
      </c>
      <c r="F16" s="8" t="s">
        <v>164</v>
      </c>
      <c r="G16" s="8" t="s">
        <v>165</v>
      </c>
      <c r="H16" s="16">
        <v>2400</v>
      </c>
      <c r="I16" s="16">
        <v>2400</v>
      </c>
      <c r="J16" s="16"/>
      <c r="K16" s="16"/>
      <c r="L16" s="16">
        <v>2400</v>
      </c>
      <c r="M16" s="16"/>
      <c r="N16" s="16"/>
      <c r="O16" s="16"/>
      <c r="P16" s="22"/>
      <c r="Q16" s="16"/>
      <c r="R16" s="16"/>
      <c r="S16" s="16"/>
      <c r="T16" s="16"/>
      <c r="U16" s="16"/>
      <c r="V16" s="16"/>
      <c r="W16" s="16"/>
    </row>
    <row r="17" ht="18.75" customHeight="1" spans="1:23">
      <c r="A17" s="8" t="s">
        <v>55</v>
      </c>
      <c r="B17" s="8" t="s">
        <v>158</v>
      </c>
      <c r="C17" s="9" t="s">
        <v>159</v>
      </c>
      <c r="D17" s="8" t="s">
        <v>94</v>
      </c>
      <c r="E17" s="8" t="s">
        <v>95</v>
      </c>
      <c r="F17" s="8" t="s">
        <v>166</v>
      </c>
      <c r="G17" s="8" t="s">
        <v>167</v>
      </c>
      <c r="H17" s="16">
        <v>240000</v>
      </c>
      <c r="I17" s="16">
        <v>240000</v>
      </c>
      <c r="J17" s="16"/>
      <c r="K17" s="16"/>
      <c r="L17" s="16">
        <v>240000</v>
      </c>
      <c r="M17" s="16"/>
      <c r="N17" s="16"/>
      <c r="O17" s="16"/>
      <c r="P17" s="22"/>
      <c r="Q17" s="16"/>
      <c r="R17" s="16"/>
      <c r="S17" s="16"/>
      <c r="T17" s="16"/>
      <c r="U17" s="16"/>
      <c r="V17" s="16"/>
      <c r="W17" s="16"/>
    </row>
    <row r="18" ht="18.75" customHeight="1" spans="1:23">
      <c r="A18" s="8" t="s">
        <v>55</v>
      </c>
      <c r="B18" s="8" t="s">
        <v>158</v>
      </c>
      <c r="C18" s="9" t="s">
        <v>159</v>
      </c>
      <c r="D18" s="8" t="s">
        <v>94</v>
      </c>
      <c r="E18" s="8" t="s">
        <v>95</v>
      </c>
      <c r="F18" s="8" t="s">
        <v>166</v>
      </c>
      <c r="G18" s="8" t="s">
        <v>167</v>
      </c>
      <c r="H18" s="16">
        <v>141960</v>
      </c>
      <c r="I18" s="16">
        <v>141960</v>
      </c>
      <c r="J18" s="16"/>
      <c r="K18" s="16"/>
      <c r="L18" s="16">
        <v>141960</v>
      </c>
      <c r="M18" s="16"/>
      <c r="N18" s="16"/>
      <c r="O18" s="16"/>
      <c r="P18" s="22"/>
      <c r="Q18" s="16"/>
      <c r="R18" s="16"/>
      <c r="S18" s="16"/>
      <c r="T18" s="16"/>
      <c r="U18" s="16"/>
      <c r="V18" s="16"/>
      <c r="W18" s="16"/>
    </row>
    <row r="19" ht="18.75" customHeight="1" spans="1:23">
      <c r="A19" s="8" t="s">
        <v>55</v>
      </c>
      <c r="B19" s="8" t="s">
        <v>168</v>
      </c>
      <c r="C19" s="9" t="s">
        <v>169</v>
      </c>
      <c r="D19" s="8" t="s">
        <v>76</v>
      </c>
      <c r="E19" s="8" t="s">
        <v>77</v>
      </c>
      <c r="F19" s="8" t="s">
        <v>170</v>
      </c>
      <c r="G19" s="8" t="s">
        <v>171</v>
      </c>
      <c r="H19" s="16">
        <v>163301.44</v>
      </c>
      <c r="I19" s="16">
        <v>163301.44</v>
      </c>
      <c r="J19" s="16"/>
      <c r="K19" s="16"/>
      <c r="L19" s="16">
        <v>163301.44</v>
      </c>
      <c r="M19" s="16"/>
      <c r="N19" s="16"/>
      <c r="O19" s="16"/>
      <c r="P19" s="22"/>
      <c r="Q19" s="16"/>
      <c r="R19" s="16"/>
      <c r="S19" s="16"/>
      <c r="T19" s="16"/>
      <c r="U19" s="16"/>
      <c r="V19" s="16"/>
      <c r="W19" s="16"/>
    </row>
    <row r="20" ht="18.75" customHeight="1" spans="1:23">
      <c r="A20" s="8" t="s">
        <v>55</v>
      </c>
      <c r="B20" s="8" t="s">
        <v>168</v>
      </c>
      <c r="C20" s="9" t="s">
        <v>169</v>
      </c>
      <c r="D20" s="8" t="s">
        <v>86</v>
      </c>
      <c r="E20" s="8" t="s">
        <v>87</v>
      </c>
      <c r="F20" s="8" t="s">
        <v>172</v>
      </c>
      <c r="G20" s="8" t="s">
        <v>173</v>
      </c>
      <c r="H20" s="16">
        <v>84712.62</v>
      </c>
      <c r="I20" s="16">
        <v>84712.62</v>
      </c>
      <c r="J20" s="16"/>
      <c r="K20" s="16"/>
      <c r="L20" s="16">
        <v>84712.62</v>
      </c>
      <c r="M20" s="16"/>
      <c r="N20" s="16"/>
      <c r="O20" s="16"/>
      <c r="P20" s="22"/>
      <c r="Q20" s="16"/>
      <c r="R20" s="16"/>
      <c r="S20" s="16"/>
      <c r="T20" s="16"/>
      <c r="U20" s="16"/>
      <c r="V20" s="16"/>
      <c r="W20" s="16"/>
    </row>
    <row r="21" ht="18.75" customHeight="1" spans="1:23">
      <c r="A21" s="8" t="s">
        <v>55</v>
      </c>
      <c r="B21" s="8" t="s">
        <v>168</v>
      </c>
      <c r="C21" s="9" t="s">
        <v>169</v>
      </c>
      <c r="D21" s="8" t="s">
        <v>88</v>
      </c>
      <c r="E21" s="8" t="s">
        <v>89</v>
      </c>
      <c r="F21" s="8" t="s">
        <v>174</v>
      </c>
      <c r="G21" s="8" t="s">
        <v>175</v>
      </c>
      <c r="H21" s="16">
        <v>6354</v>
      </c>
      <c r="I21" s="16">
        <v>6354</v>
      </c>
      <c r="J21" s="16"/>
      <c r="K21" s="16"/>
      <c r="L21" s="16">
        <v>6354</v>
      </c>
      <c r="M21" s="16"/>
      <c r="N21" s="16"/>
      <c r="O21" s="16"/>
      <c r="P21" s="22"/>
      <c r="Q21" s="16"/>
      <c r="R21" s="16"/>
      <c r="S21" s="16"/>
      <c r="T21" s="16"/>
      <c r="U21" s="16"/>
      <c r="V21" s="16"/>
      <c r="W21" s="16"/>
    </row>
    <row r="22" ht="18.75" customHeight="1" spans="1:23">
      <c r="A22" s="8" t="s">
        <v>55</v>
      </c>
      <c r="B22" s="8" t="s">
        <v>168</v>
      </c>
      <c r="C22" s="9" t="s">
        <v>169</v>
      </c>
      <c r="D22" s="8" t="s">
        <v>88</v>
      </c>
      <c r="E22" s="8" t="s">
        <v>89</v>
      </c>
      <c r="F22" s="8" t="s">
        <v>174</v>
      </c>
      <c r="G22" s="8" t="s">
        <v>175</v>
      </c>
      <c r="H22" s="16">
        <v>5103.17</v>
      </c>
      <c r="I22" s="16">
        <v>5103.17</v>
      </c>
      <c r="J22" s="16"/>
      <c r="K22" s="16"/>
      <c r="L22" s="16">
        <v>5103.17</v>
      </c>
      <c r="M22" s="16"/>
      <c r="N22" s="16"/>
      <c r="O22" s="16"/>
      <c r="P22" s="22"/>
      <c r="Q22" s="16"/>
      <c r="R22" s="16"/>
      <c r="S22" s="16"/>
      <c r="T22" s="16"/>
      <c r="U22" s="16"/>
      <c r="V22" s="16"/>
      <c r="W22" s="16"/>
    </row>
    <row r="23" ht="18.75" customHeight="1" spans="1:23">
      <c r="A23" s="8" t="s">
        <v>55</v>
      </c>
      <c r="B23" s="8" t="s">
        <v>168</v>
      </c>
      <c r="C23" s="9" t="s">
        <v>169</v>
      </c>
      <c r="D23" s="8" t="s">
        <v>94</v>
      </c>
      <c r="E23" s="8" t="s">
        <v>95</v>
      </c>
      <c r="F23" s="8" t="s">
        <v>174</v>
      </c>
      <c r="G23" s="8" t="s">
        <v>175</v>
      </c>
      <c r="H23" s="16">
        <v>7144.44</v>
      </c>
      <c r="I23" s="16">
        <v>7144.44</v>
      </c>
      <c r="J23" s="16"/>
      <c r="K23" s="16"/>
      <c r="L23" s="16">
        <v>7144.44</v>
      </c>
      <c r="M23" s="16"/>
      <c r="N23" s="16"/>
      <c r="O23" s="16"/>
      <c r="P23" s="22"/>
      <c r="Q23" s="16"/>
      <c r="R23" s="16"/>
      <c r="S23" s="16"/>
      <c r="T23" s="16"/>
      <c r="U23" s="16"/>
      <c r="V23" s="16"/>
      <c r="W23" s="16"/>
    </row>
    <row r="24" ht="18.75" customHeight="1" spans="1:23">
      <c r="A24" s="8" t="s">
        <v>55</v>
      </c>
      <c r="B24" s="8" t="s">
        <v>176</v>
      </c>
      <c r="C24" s="9" t="s">
        <v>104</v>
      </c>
      <c r="D24" s="8" t="s">
        <v>103</v>
      </c>
      <c r="E24" s="8" t="s">
        <v>104</v>
      </c>
      <c r="F24" s="8" t="s">
        <v>177</v>
      </c>
      <c r="G24" s="8" t="s">
        <v>104</v>
      </c>
      <c r="H24" s="16">
        <v>118980</v>
      </c>
      <c r="I24" s="16">
        <v>118980</v>
      </c>
      <c r="J24" s="16"/>
      <c r="K24" s="16"/>
      <c r="L24" s="16">
        <v>118980</v>
      </c>
      <c r="M24" s="16"/>
      <c r="N24" s="16"/>
      <c r="O24" s="16"/>
      <c r="P24" s="22"/>
      <c r="Q24" s="16"/>
      <c r="R24" s="16"/>
      <c r="S24" s="16"/>
      <c r="T24" s="16"/>
      <c r="U24" s="16"/>
      <c r="V24" s="16"/>
      <c r="W24" s="16"/>
    </row>
    <row r="25" ht="18.75" customHeight="1" spans="1:23">
      <c r="A25" s="8" t="s">
        <v>55</v>
      </c>
      <c r="B25" s="8" t="s">
        <v>178</v>
      </c>
      <c r="C25" s="9" t="s">
        <v>179</v>
      </c>
      <c r="D25" s="8" t="s">
        <v>94</v>
      </c>
      <c r="E25" s="8" t="s">
        <v>95</v>
      </c>
      <c r="F25" s="8" t="s">
        <v>180</v>
      </c>
      <c r="G25" s="8" t="s">
        <v>179</v>
      </c>
      <c r="H25" s="16">
        <v>20392.56</v>
      </c>
      <c r="I25" s="16">
        <v>20392.56</v>
      </c>
      <c r="J25" s="16"/>
      <c r="K25" s="16"/>
      <c r="L25" s="16">
        <v>20392.56</v>
      </c>
      <c r="M25" s="16"/>
      <c r="N25" s="16"/>
      <c r="O25" s="16"/>
      <c r="P25" s="22"/>
      <c r="Q25" s="16"/>
      <c r="R25" s="16"/>
      <c r="S25" s="16"/>
      <c r="T25" s="16"/>
      <c r="U25" s="16"/>
      <c r="V25" s="16"/>
      <c r="W25" s="16"/>
    </row>
    <row r="26" ht="18.75" customHeight="1" spans="1:23">
      <c r="A26" s="8" t="s">
        <v>55</v>
      </c>
      <c r="B26" s="8" t="s">
        <v>181</v>
      </c>
      <c r="C26" s="9" t="s">
        <v>182</v>
      </c>
      <c r="D26" s="8" t="s">
        <v>74</v>
      </c>
      <c r="E26" s="8" t="s">
        <v>75</v>
      </c>
      <c r="F26" s="8" t="s">
        <v>183</v>
      </c>
      <c r="G26" s="8" t="s">
        <v>184</v>
      </c>
      <c r="H26" s="16">
        <v>60000</v>
      </c>
      <c r="I26" s="16">
        <v>60000</v>
      </c>
      <c r="J26" s="16"/>
      <c r="K26" s="16"/>
      <c r="L26" s="16">
        <v>60000</v>
      </c>
      <c r="M26" s="16"/>
      <c r="N26" s="16"/>
      <c r="O26" s="16"/>
      <c r="P26" s="22"/>
      <c r="Q26" s="16"/>
      <c r="R26" s="16"/>
      <c r="S26" s="16"/>
      <c r="T26" s="16"/>
      <c r="U26" s="16"/>
      <c r="V26" s="16"/>
      <c r="W26" s="16"/>
    </row>
    <row r="27" ht="18.75" customHeight="1" spans="1:23">
      <c r="A27" s="8" t="s">
        <v>55</v>
      </c>
      <c r="B27" s="8" t="s">
        <v>185</v>
      </c>
      <c r="C27" s="9" t="s">
        <v>186</v>
      </c>
      <c r="D27" s="8" t="s">
        <v>94</v>
      </c>
      <c r="E27" s="8" t="s">
        <v>95</v>
      </c>
      <c r="F27" s="8" t="s">
        <v>166</v>
      </c>
      <c r="G27" s="8" t="s">
        <v>167</v>
      </c>
      <c r="H27" s="16">
        <v>96096</v>
      </c>
      <c r="I27" s="16">
        <v>96096</v>
      </c>
      <c r="J27" s="16"/>
      <c r="K27" s="16"/>
      <c r="L27" s="16">
        <v>96096</v>
      </c>
      <c r="M27" s="16"/>
      <c r="N27" s="16"/>
      <c r="O27" s="16"/>
      <c r="P27" s="22"/>
      <c r="Q27" s="16"/>
      <c r="R27" s="16"/>
      <c r="S27" s="16"/>
      <c r="T27" s="16"/>
      <c r="U27" s="16"/>
      <c r="V27" s="16"/>
      <c r="W27" s="16"/>
    </row>
    <row r="28" ht="18.75" customHeight="1" spans="1:23">
      <c r="A28" s="8" t="s">
        <v>55</v>
      </c>
      <c r="B28" s="8" t="s">
        <v>185</v>
      </c>
      <c r="C28" s="9" t="s">
        <v>186</v>
      </c>
      <c r="D28" s="8" t="s">
        <v>94</v>
      </c>
      <c r="E28" s="8" t="s">
        <v>95</v>
      </c>
      <c r="F28" s="8" t="s">
        <v>166</v>
      </c>
      <c r="G28" s="8" t="s">
        <v>167</v>
      </c>
      <c r="H28" s="16">
        <v>19200</v>
      </c>
      <c r="I28" s="16">
        <v>19200</v>
      </c>
      <c r="J28" s="16"/>
      <c r="K28" s="16"/>
      <c r="L28" s="16">
        <v>19200</v>
      </c>
      <c r="M28" s="16"/>
      <c r="N28" s="16"/>
      <c r="O28" s="16"/>
      <c r="P28" s="22"/>
      <c r="Q28" s="16"/>
      <c r="R28" s="16"/>
      <c r="S28" s="16"/>
      <c r="T28" s="16"/>
      <c r="U28" s="16"/>
      <c r="V28" s="16"/>
      <c r="W28" s="16"/>
    </row>
    <row r="29" ht="18.75" customHeight="1" spans="1:23">
      <c r="A29" s="8" t="s">
        <v>55</v>
      </c>
      <c r="B29" s="8" t="s">
        <v>185</v>
      </c>
      <c r="C29" s="9" t="s">
        <v>186</v>
      </c>
      <c r="D29" s="8" t="s">
        <v>94</v>
      </c>
      <c r="E29" s="8" t="s">
        <v>95</v>
      </c>
      <c r="F29" s="8" t="s">
        <v>166</v>
      </c>
      <c r="G29" s="8" t="s">
        <v>167</v>
      </c>
      <c r="H29" s="16">
        <v>28704</v>
      </c>
      <c r="I29" s="16">
        <v>28704</v>
      </c>
      <c r="J29" s="16"/>
      <c r="K29" s="16"/>
      <c r="L29" s="16">
        <v>28704</v>
      </c>
      <c r="M29" s="16"/>
      <c r="N29" s="16"/>
      <c r="O29" s="16"/>
      <c r="P29" s="22"/>
      <c r="Q29" s="16"/>
      <c r="R29" s="16"/>
      <c r="S29" s="16"/>
      <c r="T29" s="16"/>
      <c r="U29" s="16"/>
      <c r="V29" s="16"/>
      <c r="W29" s="16"/>
    </row>
    <row r="30" ht="18.75" customHeight="1" spans="1:23">
      <c r="A30" s="8" t="s">
        <v>55</v>
      </c>
      <c r="B30" s="8" t="s">
        <v>187</v>
      </c>
      <c r="C30" s="9" t="s">
        <v>188</v>
      </c>
      <c r="D30" s="8" t="s">
        <v>94</v>
      </c>
      <c r="E30" s="8" t="s">
        <v>95</v>
      </c>
      <c r="F30" s="8" t="s">
        <v>189</v>
      </c>
      <c r="G30" s="8" t="s">
        <v>188</v>
      </c>
      <c r="H30" s="16">
        <v>8000</v>
      </c>
      <c r="I30" s="16">
        <v>8000</v>
      </c>
      <c r="J30" s="16"/>
      <c r="K30" s="16"/>
      <c r="L30" s="16">
        <v>8000</v>
      </c>
      <c r="M30" s="16"/>
      <c r="N30" s="16"/>
      <c r="O30" s="16"/>
      <c r="P30" s="22"/>
      <c r="Q30" s="16"/>
      <c r="R30" s="16"/>
      <c r="S30" s="16"/>
      <c r="T30" s="16"/>
      <c r="U30" s="16"/>
      <c r="V30" s="16"/>
      <c r="W30" s="16"/>
    </row>
    <row r="31" ht="18.75" customHeight="1" spans="1:23">
      <c r="A31" s="8" t="s">
        <v>55</v>
      </c>
      <c r="B31" s="8" t="s">
        <v>190</v>
      </c>
      <c r="C31" s="9" t="s">
        <v>129</v>
      </c>
      <c r="D31" s="8" t="s">
        <v>94</v>
      </c>
      <c r="E31" s="8" t="s">
        <v>95</v>
      </c>
      <c r="F31" s="8" t="s">
        <v>191</v>
      </c>
      <c r="G31" s="8" t="s">
        <v>129</v>
      </c>
      <c r="H31" s="16">
        <v>9000</v>
      </c>
      <c r="I31" s="16">
        <v>9000</v>
      </c>
      <c r="J31" s="16"/>
      <c r="K31" s="16"/>
      <c r="L31" s="16">
        <v>9000</v>
      </c>
      <c r="M31" s="16"/>
      <c r="N31" s="16"/>
      <c r="O31" s="16"/>
      <c r="P31" s="22"/>
      <c r="Q31" s="16"/>
      <c r="R31" s="16"/>
      <c r="S31" s="16"/>
      <c r="T31" s="16"/>
      <c r="U31" s="16"/>
      <c r="V31" s="16"/>
      <c r="W31" s="16"/>
    </row>
    <row r="32" ht="18.75" customHeight="1" spans="1:23">
      <c r="A32" s="11" t="s">
        <v>31</v>
      </c>
      <c r="B32" s="11"/>
      <c r="C32" s="11"/>
      <c r="D32" s="11"/>
      <c r="E32" s="11"/>
      <c r="F32" s="11"/>
      <c r="G32" s="11"/>
      <c r="H32" s="16">
        <v>1634630.23</v>
      </c>
      <c r="I32" s="16">
        <v>1634630.23</v>
      </c>
      <c r="J32" s="16"/>
      <c r="K32" s="16"/>
      <c r="L32" s="16">
        <v>1634630.23</v>
      </c>
      <c r="M32" s="16"/>
      <c r="N32" s="16"/>
      <c r="O32" s="16"/>
      <c r="P32" s="16"/>
      <c r="Q32" s="16"/>
      <c r="R32" s="16"/>
      <c r="S32" s="16"/>
      <c r="T32" s="16"/>
      <c r="U32" s="16"/>
      <c r="V32" s="16"/>
      <c r="W32" s="16"/>
    </row>
  </sheetData>
  <mergeCells count="30">
    <mergeCell ref="A2:W2"/>
    <mergeCell ref="A3:G3"/>
    <mergeCell ref="I4:W4"/>
    <mergeCell ref="I5:M5"/>
    <mergeCell ref="N5:P5"/>
    <mergeCell ref="R5:W5"/>
    <mergeCell ref="A32:G32"/>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1"/>
  <sheetViews>
    <sheetView showZeros="0" topLeftCell="C4" workbookViewId="0">
      <selection activeCell="C16" sqref="C16"/>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192</v>
      </c>
    </row>
    <row r="2" ht="45" customHeight="1" spans="1:23">
      <c r="A2" s="3" t="s">
        <v>193</v>
      </c>
      <c r="B2" s="3"/>
      <c r="C2" s="3"/>
      <c r="D2" s="3"/>
      <c r="E2" s="3"/>
      <c r="F2" s="3"/>
      <c r="G2" s="3"/>
      <c r="H2" s="3"/>
      <c r="I2" s="3"/>
      <c r="J2" s="3"/>
      <c r="K2" s="3"/>
      <c r="L2" s="3"/>
      <c r="M2" s="3"/>
      <c r="N2" s="50"/>
      <c r="O2" s="50"/>
      <c r="P2" s="50"/>
      <c r="Q2" s="50"/>
      <c r="R2" s="50"/>
      <c r="S2" s="50"/>
      <c r="T2" s="50"/>
      <c r="U2" s="50"/>
      <c r="V2" s="50"/>
      <c r="W2" s="50"/>
    </row>
    <row r="3" ht="18.75" customHeight="1" spans="1:23">
      <c r="A3" s="4" t="str">
        <f>"单位名称："&amp;"元江哈尼族彝族傣族自治县动物疫病防控中心"</f>
        <v>单位名称：元江哈尼族彝族傣族自治县动物疫病防控中心</v>
      </c>
      <c r="B3" s="4"/>
      <c r="C3" s="4"/>
      <c r="D3" s="4"/>
      <c r="E3" s="4"/>
      <c r="F3" s="4"/>
      <c r="G3" s="4"/>
      <c r="H3" s="4"/>
      <c r="I3" s="51"/>
      <c r="J3" s="51"/>
      <c r="K3" s="51"/>
      <c r="L3" s="51"/>
      <c r="M3" s="51"/>
      <c r="N3" s="5"/>
      <c r="O3" s="5"/>
      <c r="P3" s="5"/>
      <c r="Q3" s="5"/>
      <c r="R3" s="5"/>
      <c r="S3" s="5"/>
      <c r="T3" s="5"/>
      <c r="U3" s="5"/>
      <c r="V3" s="5"/>
      <c r="W3" s="5" t="s">
        <v>28</v>
      </c>
    </row>
    <row r="4" ht="18.75" customHeight="1" spans="1:23">
      <c r="A4" s="12" t="s">
        <v>194</v>
      </c>
      <c r="B4" s="12" t="s">
        <v>135</v>
      </c>
      <c r="C4" s="12" t="s">
        <v>136</v>
      </c>
      <c r="D4" s="12" t="s">
        <v>195</v>
      </c>
      <c r="E4" s="12" t="s">
        <v>137</v>
      </c>
      <c r="F4" s="12" t="s">
        <v>138</v>
      </c>
      <c r="G4" s="12" t="s">
        <v>196</v>
      </c>
      <c r="H4" s="12" t="s">
        <v>140</v>
      </c>
      <c r="I4" s="28" t="s">
        <v>31</v>
      </c>
      <c r="J4" s="28" t="s">
        <v>197</v>
      </c>
      <c r="K4" s="12"/>
      <c r="L4" s="12"/>
      <c r="M4" s="12"/>
      <c r="N4" s="12" t="s">
        <v>142</v>
      </c>
      <c r="O4" s="12"/>
      <c r="P4" s="12"/>
      <c r="Q4" s="12" t="s">
        <v>37</v>
      </c>
      <c r="R4" s="12" t="s">
        <v>61</v>
      </c>
      <c r="S4" s="12"/>
      <c r="T4" s="12"/>
      <c r="U4" s="12"/>
      <c r="V4" s="12"/>
      <c r="W4" s="12"/>
    </row>
    <row r="5" ht="18.75" customHeight="1" spans="1:23">
      <c r="A5" s="12"/>
      <c r="B5" s="12"/>
      <c r="C5" s="12"/>
      <c r="D5" s="12"/>
      <c r="E5" s="12"/>
      <c r="F5" s="12"/>
      <c r="G5" s="12"/>
      <c r="H5" s="12"/>
      <c r="I5" s="28" t="s">
        <v>143</v>
      </c>
      <c r="J5" s="28" t="s">
        <v>34</v>
      </c>
      <c r="K5" s="12"/>
      <c r="L5" s="12" t="s">
        <v>35</v>
      </c>
      <c r="M5" s="12" t="s">
        <v>36</v>
      </c>
      <c r="N5" s="12" t="s">
        <v>34</v>
      </c>
      <c r="O5" s="12" t="s">
        <v>35</v>
      </c>
      <c r="P5" s="12" t="s">
        <v>36</v>
      </c>
      <c r="Q5" s="12" t="s">
        <v>37</v>
      </c>
      <c r="R5" s="12" t="s">
        <v>33</v>
      </c>
      <c r="S5" s="12" t="s">
        <v>40</v>
      </c>
      <c r="T5" s="12" t="s">
        <v>41</v>
      </c>
      <c r="U5" s="12" t="s">
        <v>42</v>
      </c>
      <c r="V5" s="12" t="s">
        <v>43</v>
      </c>
      <c r="W5" s="12" t="s">
        <v>44</v>
      </c>
    </row>
    <row r="6" ht="18.75" customHeight="1" spans="1:23">
      <c r="A6" s="12"/>
      <c r="B6" s="12"/>
      <c r="C6" s="12"/>
      <c r="D6" s="12"/>
      <c r="E6" s="12"/>
      <c r="F6" s="12"/>
      <c r="G6" s="12"/>
      <c r="H6" s="12"/>
      <c r="I6" s="28"/>
      <c r="J6" s="28" t="s">
        <v>34</v>
      </c>
      <c r="K6" s="12"/>
      <c r="L6" s="12" t="s">
        <v>35</v>
      </c>
      <c r="M6" s="12" t="s">
        <v>36</v>
      </c>
      <c r="N6" s="12" t="s">
        <v>34</v>
      </c>
      <c r="O6" s="12" t="s">
        <v>35</v>
      </c>
      <c r="P6" s="12" t="s">
        <v>36</v>
      </c>
      <c r="Q6" s="12"/>
      <c r="R6" s="12" t="s">
        <v>33</v>
      </c>
      <c r="S6" s="12" t="s">
        <v>40</v>
      </c>
      <c r="T6" s="12" t="s">
        <v>41</v>
      </c>
      <c r="U6" s="12" t="s">
        <v>42</v>
      </c>
      <c r="V6" s="12" t="s">
        <v>43</v>
      </c>
      <c r="W6" s="12" t="s">
        <v>44</v>
      </c>
    </row>
    <row r="7" ht="22.65" customHeight="1" spans="1:23">
      <c r="A7" s="12"/>
      <c r="B7" s="12"/>
      <c r="C7" s="12"/>
      <c r="D7" s="12"/>
      <c r="E7" s="12"/>
      <c r="F7" s="12"/>
      <c r="G7" s="12"/>
      <c r="H7" s="12"/>
      <c r="I7" s="28"/>
      <c r="J7" s="28" t="s">
        <v>33</v>
      </c>
      <c r="K7" s="12" t="s">
        <v>198</v>
      </c>
      <c r="L7" s="12"/>
      <c r="M7" s="12"/>
      <c r="N7" s="12"/>
      <c r="O7" s="12"/>
      <c r="P7" s="12"/>
      <c r="Q7" s="12"/>
      <c r="R7" s="12"/>
      <c r="S7" s="12"/>
      <c r="T7" s="12"/>
      <c r="U7" s="12"/>
      <c r="V7" s="12"/>
      <c r="W7" s="12"/>
    </row>
    <row r="8" ht="18.75" customHeight="1" spans="1:23">
      <c r="A8" s="13" t="s">
        <v>45</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199</v>
      </c>
      <c r="D9" s="8"/>
      <c r="E9" s="8"/>
      <c r="F9" s="8"/>
      <c r="G9" s="8"/>
      <c r="H9" s="8"/>
      <c r="I9" s="10">
        <v>60900</v>
      </c>
      <c r="J9" s="10">
        <v>60900</v>
      </c>
      <c r="K9" s="10"/>
      <c r="L9" s="10"/>
      <c r="M9" s="10"/>
      <c r="N9" s="10"/>
      <c r="O9" s="10"/>
      <c r="P9" s="10"/>
      <c r="Q9" s="10"/>
      <c r="R9" s="10"/>
      <c r="S9" s="10"/>
      <c r="T9" s="10"/>
      <c r="U9" s="10"/>
      <c r="V9" s="10"/>
      <c r="W9" s="10"/>
    </row>
    <row r="10" ht="18.75" customHeight="1" spans="1:23">
      <c r="A10" s="8" t="s">
        <v>200</v>
      </c>
      <c r="B10" s="8" t="s">
        <v>201</v>
      </c>
      <c r="C10" s="9" t="s">
        <v>199</v>
      </c>
      <c r="D10" s="8" t="s">
        <v>55</v>
      </c>
      <c r="E10" s="8" t="s">
        <v>96</v>
      </c>
      <c r="F10" s="8" t="s">
        <v>97</v>
      </c>
      <c r="G10" s="8" t="s">
        <v>202</v>
      </c>
      <c r="H10" s="8" t="s">
        <v>203</v>
      </c>
      <c r="I10" s="10">
        <v>60900</v>
      </c>
      <c r="J10" s="10">
        <v>60900</v>
      </c>
      <c r="K10" s="10"/>
      <c r="L10" s="10"/>
      <c r="M10" s="10"/>
      <c r="N10" s="10"/>
      <c r="O10" s="10"/>
      <c r="P10" s="10"/>
      <c r="Q10" s="10"/>
      <c r="R10" s="10"/>
      <c r="S10" s="10"/>
      <c r="T10" s="10"/>
      <c r="U10" s="10"/>
      <c r="V10" s="10"/>
      <c r="W10" s="10"/>
    </row>
    <row r="11" ht="18.75" customHeight="1" spans="1:23">
      <c r="A11" s="22"/>
      <c r="B11" s="22"/>
      <c r="C11" s="9" t="s">
        <v>204</v>
      </c>
      <c r="D11" s="22"/>
      <c r="E11" s="22"/>
      <c r="F11" s="22"/>
      <c r="G11" s="22"/>
      <c r="H11" s="22"/>
      <c r="I11" s="10">
        <v>19508.78</v>
      </c>
      <c r="J11" s="10"/>
      <c r="K11" s="10"/>
      <c r="L11" s="10"/>
      <c r="M11" s="10"/>
      <c r="N11" s="10"/>
      <c r="O11" s="10"/>
      <c r="P11" s="22"/>
      <c r="Q11" s="10"/>
      <c r="R11" s="10">
        <v>19508.78</v>
      </c>
      <c r="S11" s="10"/>
      <c r="T11" s="10"/>
      <c r="U11" s="10"/>
      <c r="V11" s="10"/>
      <c r="W11" s="10">
        <v>19508.78</v>
      </c>
    </row>
    <row r="12" ht="18.75" customHeight="1" spans="1:23">
      <c r="A12" s="8" t="s">
        <v>200</v>
      </c>
      <c r="B12" s="8" t="s">
        <v>205</v>
      </c>
      <c r="C12" s="9" t="s">
        <v>204</v>
      </c>
      <c r="D12" s="8" t="s">
        <v>55</v>
      </c>
      <c r="E12" s="8" t="s">
        <v>96</v>
      </c>
      <c r="F12" s="8" t="s">
        <v>97</v>
      </c>
      <c r="G12" s="8" t="s">
        <v>202</v>
      </c>
      <c r="H12" s="8" t="s">
        <v>203</v>
      </c>
      <c r="I12" s="10">
        <v>19508.78</v>
      </c>
      <c r="J12" s="10"/>
      <c r="K12" s="10"/>
      <c r="L12" s="10"/>
      <c r="M12" s="10"/>
      <c r="N12" s="10"/>
      <c r="O12" s="10"/>
      <c r="P12" s="22"/>
      <c r="Q12" s="10"/>
      <c r="R12" s="10">
        <v>19508.78</v>
      </c>
      <c r="S12" s="10"/>
      <c r="T12" s="10"/>
      <c r="U12" s="10"/>
      <c r="V12" s="10"/>
      <c r="W12" s="10">
        <v>19508.78</v>
      </c>
    </row>
    <row r="13" ht="18.75" customHeight="1" spans="1:23">
      <c r="A13" s="22"/>
      <c r="B13" s="22"/>
      <c r="C13" s="9" t="s">
        <v>206</v>
      </c>
      <c r="D13" s="22"/>
      <c r="E13" s="22"/>
      <c r="F13" s="22"/>
      <c r="G13" s="22"/>
      <c r="H13" s="22"/>
      <c r="I13" s="10">
        <v>140000</v>
      </c>
      <c r="J13" s="10">
        <v>140000</v>
      </c>
      <c r="K13" s="10"/>
      <c r="L13" s="10"/>
      <c r="M13" s="10"/>
      <c r="N13" s="10"/>
      <c r="O13" s="10"/>
      <c r="P13" s="22"/>
      <c r="Q13" s="10"/>
      <c r="R13" s="10"/>
      <c r="S13" s="10"/>
      <c r="T13" s="10"/>
      <c r="U13" s="10"/>
      <c r="V13" s="10"/>
      <c r="W13" s="10"/>
    </row>
    <row r="14" ht="18.75" customHeight="1" spans="1:23">
      <c r="A14" s="8" t="s">
        <v>200</v>
      </c>
      <c r="B14" s="8" t="s">
        <v>207</v>
      </c>
      <c r="C14" s="9" t="s">
        <v>206</v>
      </c>
      <c r="D14" s="8" t="s">
        <v>55</v>
      </c>
      <c r="E14" s="8" t="s">
        <v>96</v>
      </c>
      <c r="F14" s="8" t="s">
        <v>97</v>
      </c>
      <c r="G14" s="8" t="s">
        <v>208</v>
      </c>
      <c r="H14" s="8" t="s">
        <v>209</v>
      </c>
      <c r="I14" s="10">
        <v>140000</v>
      </c>
      <c r="J14" s="10">
        <v>140000</v>
      </c>
      <c r="K14" s="10"/>
      <c r="L14" s="10"/>
      <c r="M14" s="10"/>
      <c r="N14" s="10"/>
      <c r="O14" s="10"/>
      <c r="P14" s="22"/>
      <c r="Q14" s="10"/>
      <c r="R14" s="10"/>
      <c r="S14" s="10"/>
      <c r="T14" s="10"/>
      <c r="U14" s="10"/>
      <c r="V14" s="10"/>
      <c r="W14" s="10"/>
    </row>
    <row r="15" ht="18.75" customHeight="1" spans="1:23">
      <c r="A15" s="22"/>
      <c r="B15" s="22"/>
      <c r="C15" s="9" t="s">
        <v>210</v>
      </c>
      <c r="D15" s="22"/>
      <c r="E15" s="22"/>
      <c r="F15" s="22"/>
      <c r="G15" s="22"/>
      <c r="H15" s="22"/>
      <c r="I15" s="10">
        <v>100000</v>
      </c>
      <c r="J15" s="10">
        <v>100000</v>
      </c>
      <c r="K15" s="10">
        <v>100000</v>
      </c>
      <c r="L15" s="10"/>
      <c r="M15" s="10"/>
      <c r="N15" s="10"/>
      <c r="O15" s="10"/>
      <c r="P15" s="22"/>
      <c r="Q15" s="10"/>
      <c r="R15" s="10"/>
      <c r="S15" s="10"/>
      <c r="T15" s="10"/>
      <c r="U15" s="10"/>
      <c r="V15" s="10"/>
      <c r="W15" s="10"/>
    </row>
    <row r="16" ht="18.75" customHeight="1" spans="1:23">
      <c r="A16" s="8" t="s">
        <v>200</v>
      </c>
      <c r="B16" s="8" t="s">
        <v>211</v>
      </c>
      <c r="C16" s="9" t="s">
        <v>210</v>
      </c>
      <c r="D16" s="8" t="s">
        <v>55</v>
      </c>
      <c r="E16" s="8" t="s">
        <v>96</v>
      </c>
      <c r="F16" s="8" t="s">
        <v>97</v>
      </c>
      <c r="G16" s="8" t="s">
        <v>208</v>
      </c>
      <c r="H16" s="8" t="s">
        <v>209</v>
      </c>
      <c r="I16" s="10">
        <v>100000</v>
      </c>
      <c r="J16" s="10">
        <v>100000</v>
      </c>
      <c r="K16" s="10">
        <v>100000</v>
      </c>
      <c r="L16" s="10"/>
      <c r="M16" s="10"/>
      <c r="N16" s="10"/>
      <c r="O16" s="10"/>
      <c r="P16" s="22"/>
      <c r="Q16" s="10"/>
      <c r="R16" s="10"/>
      <c r="S16" s="10"/>
      <c r="T16" s="10"/>
      <c r="U16" s="10"/>
      <c r="V16" s="10"/>
      <c r="W16" s="10"/>
    </row>
    <row r="17" ht="18.75" customHeight="1" spans="1:23">
      <c r="A17" s="22"/>
      <c r="B17" s="22"/>
      <c r="C17" s="9" t="s">
        <v>212</v>
      </c>
      <c r="D17" s="22"/>
      <c r="E17" s="22"/>
      <c r="F17" s="22"/>
      <c r="G17" s="22"/>
      <c r="H17" s="22"/>
      <c r="I17" s="10">
        <v>275200</v>
      </c>
      <c r="J17" s="10">
        <v>275200</v>
      </c>
      <c r="K17" s="10">
        <v>275200</v>
      </c>
      <c r="L17" s="10"/>
      <c r="M17" s="10"/>
      <c r="N17" s="10"/>
      <c r="O17" s="10"/>
      <c r="P17" s="22"/>
      <c r="Q17" s="10"/>
      <c r="R17" s="10"/>
      <c r="S17" s="10"/>
      <c r="T17" s="10"/>
      <c r="U17" s="10"/>
      <c r="V17" s="10"/>
      <c r="W17" s="10"/>
    </row>
    <row r="18" ht="18.75" customHeight="1" spans="1:23">
      <c r="A18" s="8" t="s">
        <v>200</v>
      </c>
      <c r="B18" s="8" t="s">
        <v>213</v>
      </c>
      <c r="C18" s="9" t="s">
        <v>212</v>
      </c>
      <c r="D18" s="8" t="s">
        <v>55</v>
      </c>
      <c r="E18" s="8" t="s">
        <v>123</v>
      </c>
      <c r="F18" s="8" t="s">
        <v>98</v>
      </c>
      <c r="G18" s="8" t="s">
        <v>202</v>
      </c>
      <c r="H18" s="8" t="s">
        <v>203</v>
      </c>
      <c r="I18" s="10">
        <v>153600</v>
      </c>
      <c r="J18" s="10">
        <v>153600</v>
      </c>
      <c r="K18" s="10">
        <v>153600</v>
      </c>
      <c r="L18" s="10"/>
      <c r="M18" s="10"/>
      <c r="N18" s="10"/>
      <c r="O18" s="10"/>
      <c r="P18" s="22"/>
      <c r="Q18" s="10"/>
      <c r="R18" s="10"/>
      <c r="S18" s="10"/>
      <c r="T18" s="10"/>
      <c r="U18" s="10"/>
      <c r="V18" s="10"/>
      <c r="W18" s="10"/>
    </row>
    <row r="19" ht="18.75" customHeight="1" spans="1:23">
      <c r="A19" s="8" t="s">
        <v>200</v>
      </c>
      <c r="B19" s="8" t="s">
        <v>213</v>
      </c>
      <c r="C19" s="9" t="s">
        <v>212</v>
      </c>
      <c r="D19" s="8" t="s">
        <v>55</v>
      </c>
      <c r="E19" s="8" t="s">
        <v>123</v>
      </c>
      <c r="F19" s="8" t="s">
        <v>98</v>
      </c>
      <c r="G19" s="8" t="s">
        <v>202</v>
      </c>
      <c r="H19" s="8" t="s">
        <v>203</v>
      </c>
      <c r="I19" s="10">
        <v>6400</v>
      </c>
      <c r="J19" s="10">
        <v>6400</v>
      </c>
      <c r="K19" s="10">
        <v>6400</v>
      </c>
      <c r="L19" s="10"/>
      <c r="M19" s="10"/>
      <c r="N19" s="10"/>
      <c r="O19" s="10"/>
      <c r="P19" s="22"/>
      <c r="Q19" s="10"/>
      <c r="R19" s="10"/>
      <c r="S19" s="10"/>
      <c r="T19" s="10"/>
      <c r="U19" s="10"/>
      <c r="V19" s="10"/>
      <c r="W19" s="10"/>
    </row>
    <row r="20" ht="18.75" customHeight="1" spans="1:23">
      <c r="A20" s="8" t="s">
        <v>200</v>
      </c>
      <c r="B20" s="8" t="s">
        <v>213</v>
      </c>
      <c r="C20" s="9" t="s">
        <v>212</v>
      </c>
      <c r="D20" s="8" t="s">
        <v>55</v>
      </c>
      <c r="E20" s="8" t="s">
        <v>123</v>
      </c>
      <c r="F20" s="8" t="s">
        <v>98</v>
      </c>
      <c r="G20" s="8" t="s">
        <v>202</v>
      </c>
      <c r="H20" s="8" t="s">
        <v>203</v>
      </c>
      <c r="I20" s="10">
        <v>115200</v>
      </c>
      <c r="J20" s="10">
        <v>115200</v>
      </c>
      <c r="K20" s="10">
        <v>115200</v>
      </c>
      <c r="L20" s="10"/>
      <c r="M20" s="10"/>
      <c r="N20" s="10"/>
      <c r="O20" s="10"/>
      <c r="P20" s="22"/>
      <c r="Q20" s="10"/>
      <c r="R20" s="10"/>
      <c r="S20" s="10"/>
      <c r="T20" s="10"/>
      <c r="U20" s="10"/>
      <c r="V20" s="10"/>
      <c r="W20" s="10"/>
    </row>
    <row r="21" ht="18.75" customHeight="1" spans="1:23">
      <c r="A21" s="22"/>
      <c r="B21" s="22"/>
      <c r="C21" s="9" t="s">
        <v>214</v>
      </c>
      <c r="D21" s="22"/>
      <c r="E21" s="22"/>
      <c r="F21" s="22"/>
      <c r="G21" s="22"/>
      <c r="H21" s="22"/>
      <c r="I21" s="10">
        <v>4663.81</v>
      </c>
      <c r="J21" s="10"/>
      <c r="K21" s="10"/>
      <c r="L21" s="10"/>
      <c r="M21" s="10"/>
      <c r="N21" s="10"/>
      <c r="O21" s="10"/>
      <c r="P21" s="22"/>
      <c r="Q21" s="10"/>
      <c r="R21" s="10">
        <v>4663.81</v>
      </c>
      <c r="S21" s="10"/>
      <c r="T21" s="10"/>
      <c r="U21" s="10"/>
      <c r="V21" s="10"/>
      <c r="W21" s="10">
        <v>4663.81</v>
      </c>
    </row>
    <row r="22" ht="18.75" customHeight="1" spans="1:23">
      <c r="A22" s="8" t="s">
        <v>200</v>
      </c>
      <c r="B22" s="8" t="s">
        <v>215</v>
      </c>
      <c r="C22" s="9" t="s">
        <v>214</v>
      </c>
      <c r="D22" s="8" t="s">
        <v>55</v>
      </c>
      <c r="E22" s="8" t="s">
        <v>96</v>
      </c>
      <c r="F22" s="8" t="s">
        <v>97</v>
      </c>
      <c r="G22" s="8" t="s">
        <v>154</v>
      </c>
      <c r="H22" s="8" t="s">
        <v>155</v>
      </c>
      <c r="I22" s="10">
        <v>4663.81</v>
      </c>
      <c r="J22" s="10"/>
      <c r="K22" s="10"/>
      <c r="L22" s="10"/>
      <c r="M22" s="10"/>
      <c r="N22" s="10"/>
      <c r="O22" s="10"/>
      <c r="P22" s="22"/>
      <c r="Q22" s="10"/>
      <c r="R22" s="10">
        <v>4663.81</v>
      </c>
      <c r="S22" s="10"/>
      <c r="T22" s="10"/>
      <c r="U22" s="10"/>
      <c r="V22" s="10"/>
      <c r="W22" s="10">
        <v>4663.81</v>
      </c>
    </row>
    <row r="23" ht="18.75" customHeight="1" spans="1:23">
      <c r="A23" s="22"/>
      <c r="B23" s="22"/>
      <c r="C23" s="9" t="s">
        <v>216</v>
      </c>
      <c r="D23" s="22"/>
      <c r="E23" s="22"/>
      <c r="F23" s="22"/>
      <c r="G23" s="22"/>
      <c r="H23" s="22"/>
      <c r="I23" s="10">
        <v>8550</v>
      </c>
      <c r="J23" s="10">
        <v>8550</v>
      </c>
      <c r="K23" s="10">
        <v>8550</v>
      </c>
      <c r="L23" s="10"/>
      <c r="M23" s="10"/>
      <c r="N23" s="10"/>
      <c r="O23" s="10"/>
      <c r="P23" s="22"/>
      <c r="Q23" s="10"/>
      <c r="R23" s="10"/>
      <c r="S23" s="10"/>
      <c r="T23" s="10"/>
      <c r="U23" s="10"/>
      <c r="V23" s="10"/>
      <c r="W23" s="10"/>
    </row>
    <row r="24" ht="18.75" customHeight="1" spans="1:23">
      <c r="A24" s="8" t="s">
        <v>200</v>
      </c>
      <c r="B24" s="8" t="s">
        <v>217</v>
      </c>
      <c r="C24" s="9" t="s">
        <v>216</v>
      </c>
      <c r="D24" s="8" t="s">
        <v>55</v>
      </c>
      <c r="E24" s="8" t="s">
        <v>80</v>
      </c>
      <c r="F24" s="8" t="s">
        <v>81</v>
      </c>
      <c r="G24" s="8" t="s">
        <v>218</v>
      </c>
      <c r="H24" s="8" t="s">
        <v>219</v>
      </c>
      <c r="I24" s="10">
        <v>8550</v>
      </c>
      <c r="J24" s="10">
        <v>8550</v>
      </c>
      <c r="K24" s="10">
        <v>8550</v>
      </c>
      <c r="L24" s="10"/>
      <c r="M24" s="10"/>
      <c r="N24" s="10"/>
      <c r="O24" s="10"/>
      <c r="P24" s="22"/>
      <c r="Q24" s="10"/>
      <c r="R24" s="10"/>
      <c r="S24" s="10"/>
      <c r="T24" s="10"/>
      <c r="U24" s="10"/>
      <c r="V24" s="10"/>
      <c r="W24" s="10"/>
    </row>
    <row r="25" ht="18.75" customHeight="1" spans="1:23">
      <c r="A25" s="22"/>
      <c r="B25" s="22"/>
      <c r="C25" s="9" t="s">
        <v>220</v>
      </c>
      <c r="D25" s="22"/>
      <c r="E25" s="22"/>
      <c r="F25" s="22"/>
      <c r="G25" s="22"/>
      <c r="H25" s="22"/>
      <c r="I25" s="10">
        <v>4767.6</v>
      </c>
      <c r="J25" s="10"/>
      <c r="K25" s="10"/>
      <c r="L25" s="10"/>
      <c r="M25" s="10"/>
      <c r="N25" s="10"/>
      <c r="O25" s="10"/>
      <c r="P25" s="22"/>
      <c r="Q25" s="10"/>
      <c r="R25" s="10">
        <v>4767.6</v>
      </c>
      <c r="S25" s="10"/>
      <c r="T25" s="10"/>
      <c r="U25" s="10"/>
      <c r="V25" s="10"/>
      <c r="W25" s="10">
        <v>4767.6</v>
      </c>
    </row>
    <row r="26" ht="18.75" customHeight="1" spans="1:23">
      <c r="A26" s="8" t="s">
        <v>200</v>
      </c>
      <c r="B26" s="8" t="s">
        <v>221</v>
      </c>
      <c r="C26" s="9" t="s">
        <v>220</v>
      </c>
      <c r="D26" s="8" t="s">
        <v>55</v>
      </c>
      <c r="E26" s="8" t="s">
        <v>96</v>
      </c>
      <c r="F26" s="8" t="s">
        <v>97</v>
      </c>
      <c r="G26" s="8" t="s">
        <v>202</v>
      </c>
      <c r="H26" s="8" t="s">
        <v>203</v>
      </c>
      <c r="I26" s="10">
        <v>4767.6</v>
      </c>
      <c r="J26" s="10"/>
      <c r="K26" s="10"/>
      <c r="L26" s="10"/>
      <c r="M26" s="10"/>
      <c r="N26" s="10"/>
      <c r="O26" s="10"/>
      <c r="P26" s="22"/>
      <c r="Q26" s="10"/>
      <c r="R26" s="10">
        <v>4767.6</v>
      </c>
      <c r="S26" s="10"/>
      <c r="T26" s="10"/>
      <c r="U26" s="10"/>
      <c r="V26" s="10"/>
      <c r="W26" s="10">
        <v>4767.6</v>
      </c>
    </row>
    <row r="27" ht="18.75" customHeight="1" spans="1:23">
      <c r="A27" s="22"/>
      <c r="B27" s="22"/>
      <c r="C27" s="9" t="s">
        <v>222</v>
      </c>
      <c r="D27" s="22"/>
      <c r="E27" s="22"/>
      <c r="F27" s="22"/>
      <c r="G27" s="22"/>
      <c r="H27" s="22"/>
      <c r="I27" s="10">
        <v>50653.58</v>
      </c>
      <c r="J27" s="10"/>
      <c r="K27" s="10"/>
      <c r="L27" s="10"/>
      <c r="M27" s="10"/>
      <c r="N27" s="10"/>
      <c r="O27" s="10"/>
      <c r="P27" s="22"/>
      <c r="Q27" s="10"/>
      <c r="R27" s="10">
        <v>50653.58</v>
      </c>
      <c r="S27" s="10"/>
      <c r="T27" s="10"/>
      <c r="U27" s="10"/>
      <c r="V27" s="10"/>
      <c r="W27" s="10">
        <v>50653.58</v>
      </c>
    </row>
    <row r="28" ht="18.75" customHeight="1" spans="1:23">
      <c r="A28" s="8" t="s">
        <v>200</v>
      </c>
      <c r="B28" s="8" t="s">
        <v>223</v>
      </c>
      <c r="C28" s="9" t="s">
        <v>222</v>
      </c>
      <c r="D28" s="8" t="s">
        <v>55</v>
      </c>
      <c r="E28" s="8" t="s">
        <v>96</v>
      </c>
      <c r="F28" s="8" t="s">
        <v>97</v>
      </c>
      <c r="G28" s="8" t="s">
        <v>202</v>
      </c>
      <c r="H28" s="8" t="s">
        <v>203</v>
      </c>
      <c r="I28" s="10">
        <v>50653.58</v>
      </c>
      <c r="J28" s="10"/>
      <c r="K28" s="10"/>
      <c r="L28" s="10"/>
      <c r="M28" s="10"/>
      <c r="N28" s="10"/>
      <c r="O28" s="10"/>
      <c r="P28" s="22"/>
      <c r="Q28" s="10"/>
      <c r="R28" s="10">
        <v>50653.58</v>
      </c>
      <c r="S28" s="10"/>
      <c r="T28" s="10"/>
      <c r="U28" s="10"/>
      <c r="V28" s="10"/>
      <c r="W28" s="10">
        <v>50653.58</v>
      </c>
    </row>
    <row r="29" ht="18.75" customHeight="1" spans="1:23">
      <c r="A29" s="22"/>
      <c r="B29" s="22"/>
      <c r="C29" s="9" t="s">
        <v>224</v>
      </c>
      <c r="D29" s="22"/>
      <c r="E29" s="22"/>
      <c r="F29" s="22"/>
      <c r="G29" s="22"/>
      <c r="H29" s="22"/>
      <c r="I29" s="10">
        <v>5808.19</v>
      </c>
      <c r="J29" s="10"/>
      <c r="K29" s="10"/>
      <c r="L29" s="10"/>
      <c r="M29" s="10"/>
      <c r="N29" s="10"/>
      <c r="O29" s="10"/>
      <c r="P29" s="22"/>
      <c r="Q29" s="10"/>
      <c r="R29" s="10">
        <v>5808.19</v>
      </c>
      <c r="S29" s="10"/>
      <c r="T29" s="10"/>
      <c r="U29" s="10"/>
      <c r="V29" s="10"/>
      <c r="W29" s="10">
        <v>5808.19</v>
      </c>
    </row>
    <row r="30" ht="18.75" customHeight="1" spans="1:23">
      <c r="A30" s="8" t="s">
        <v>200</v>
      </c>
      <c r="B30" s="8" t="s">
        <v>225</v>
      </c>
      <c r="C30" s="9" t="s">
        <v>224</v>
      </c>
      <c r="D30" s="8" t="s">
        <v>55</v>
      </c>
      <c r="E30" s="8" t="s">
        <v>96</v>
      </c>
      <c r="F30" s="8" t="s">
        <v>97</v>
      </c>
      <c r="G30" s="8" t="s">
        <v>208</v>
      </c>
      <c r="H30" s="8" t="s">
        <v>209</v>
      </c>
      <c r="I30" s="10">
        <v>5808.19</v>
      </c>
      <c r="J30" s="10"/>
      <c r="K30" s="10"/>
      <c r="L30" s="10"/>
      <c r="M30" s="10"/>
      <c r="N30" s="10"/>
      <c r="O30" s="10"/>
      <c r="P30" s="22"/>
      <c r="Q30" s="10"/>
      <c r="R30" s="10">
        <v>5808.19</v>
      </c>
      <c r="S30" s="10"/>
      <c r="T30" s="10"/>
      <c r="U30" s="10"/>
      <c r="V30" s="10"/>
      <c r="W30" s="10">
        <v>5808.19</v>
      </c>
    </row>
    <row r="31" ht="18.75" customHeight="1" spans="1:23">
      <c r="A31" s="11" t="s">
        <v>31</v>
      </c>
      <c r="B31" s="11"/>
      <c r="C31" s="11"/>
      <c r="D31" s="11"/>
      <c r="E31" s="11"/>
      <c r="F31" s="11"/>
      <c r="G31" s="11"/>
      <c r="H31" s="11"/>
      <c r="I31" s="10">
        <v>670051.96</v>
      </c>
      <c r="J31" s="10">
        <v>584650</v>
      </c>
      <c r="K31" s="10">
        <v>383750</v>
      </c>
      <c r="L31" s="10"/>
      <c r="M31" s="10"/>
      <c r="N31" s="10"/>
      <c r="O31" s="10"/>
      <c r="P31" s="10"/>
      <c r="Q31" s="10"/>
      <c r="R31" s="10">
        <v>85401.96</v>
      </c>
      <c r="S31" s="10"/>
      <c r="T31" s="10"/>
      <c r="U31" s="10"/>
      <c r="V31" s="10"/>
      <c r="W31" s="10">
        <v>85401.96</v>
      </c>
    </row>
  </sheetData>
  <mergeCells count="28">
    <mergeCell ref="A2:W2"/>
    <mergeCell ref="A3:H3"/>
    <mergeCell ref="J4:M4"/>
    <mergeCell ref="N4:P4"/>
    <mergeCell ref="R4:W4"/>
    <mergeCell ref="A31:H3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67"/>
  <sheetViews>
    <sheetView showZeros="0" tabSelected="1" topLeftCell="A15" workbookViewId="0">
      <selection activeCell="A38" sqref="A38"/>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19" t="s">
        <v>226</v>
      </c>
      <c r="B1" s="19"/>
      <c r="C1" s="19"/>
      <c r="D1" s="19"/>
      <c r="E1" s="19"/>
      <c r="F1" s="19"/>
      <c r="G1" s="19"/>
      <c r="H1" s="19"/>
      <c r="I1" s="19"/>
      <c r="J1" s="19"/>
    </row>
    <row r="2" ht="45" customHeight="1" spans="1:10">
      <c r="A2" s="29" t="s">
        <v>227</v>
      </c>
      <c r="B2" s="29"/>
      <c r="C2" s="29"/>
      <c r="D2" s="29"/>
      <c r="E2" s="29"/>
      <c r="F2" s="29"/>
      <c r="G2" s="29"/>
      <c r="H2" s="29"/>
      <c r="I2" s="29"/>
      <c r="J2" s="29"/>
    </row>
    <row r="3" ht="20.25" customHeight="1" spans="1:10">
      <c r="A3" s="18" t="str">
        <f>"单位名称："&amp;"元江哈尼族彝族傣族自治县动物疫病防控中心"</f>
        <v>单位名称：元江哈尼族彝族傣族自治县动物疫病防控中心</v>
      </c>
      <c r="B3" s="18"/>
      <c r="C3" s="18"/>
      <c r="D3" s="18"/>
      <c r="E3" s="18"/>
      <c r="F3" s="18"/>
      <c r="G3" s="18"/>
      <c r="H3" s="18"/>
      <c r="I3" s="18"/>
      <c r="J3" s="18"/>
    </row>
    <row r="4" ht="20.25" customHeight="1" spans="1:10">
      <c r="A4" s="30" t="s">
        <v>228</v>
      </c>
      <c r="B4" s="30" t="s">
        <v>229</v>
      </c>
      <c r="C4" s="30" t="s">
        <v>230</v>
      </c>
      <c r="D4" s="30" t="s">
        <v>231</v>
      </c>
      <c r="E4" s="30" t="s">
        <v>232</v>
      </c>
      <c r="F4" s="30" t="s">
        <v>233</v>
      </c>
      <c r="G4" s="30" t="s">
        <v>234</v>
      </c>
      <c r="H4" s="30" t="s">
        <v>235</v>
      </c>
      <c r="I4" s="30" t="s">
        <v>236</v>
      </c>
      <c r="J4" s="30" t="s">
        <v>237</v>
      </c>
    </row>
    <row r="5" ht="46.5" customHeight="1" spans="1:10">
      <c r="A5" s="30"/>
      <c r="B5" s="30"/>
      <c r="C5" s="30"/>
      <c r="D5" s="30"/>
      <c r="E5" s="30"/>
      <c r="F5" s="30"/>
      <c r="G5" s="30"/>
      <c r="H5" s="30"/>
      <c r="I5" s="30"/>
      <c r="J5" s="30"/>
    </row>
    <row r="6" ht="20.25" customHeight="1" spans="1:10">
      <c r="A6" s="31">
        <v>1</v>
      </c>
      <c r="B6" s="31">
        <v>2</v>
      </c>
      <c r="C6" s="31">
        <v>3</v>
      </c>
      <c r="D6" s="31">
        <v>4</v>
      </c>
      <c r="E6" s="31">
        <v>5</v>
      </c>
      <c r="F6" s="31">
        <v>6</v>
      </c>
      <c r="G6" s="31">
        <v>7</v>
      </c>
      <c r="H6" s="31">
        <v>8</v>
      </c>
      <c r="I6" s="31">
        <v>9</v>
      </c>
      <c r="J6" s="31">
        <v>10</v>
      </c>
    </row>
    <row r="7" ht="20.25" customHeight="1" spans="1:10">
      <c r="A7" t="s">
        <v>55</v>
      </c>
      <c r="B7" s="22"/>
      <c r="C7" s="22"/>
      <c r="E7" s="36"/>
      <c r="F7" s="36"/>
      <c r="G7" s="36"/>
      <c r="H7" s="36"/>
      <c r="I7" s="36"/>
      <c r="J7" s="36"/>
    </row>
    <row r="8" ht="20.25" customHeight="1" spans="1:10">
      <c r="A8" s="46" t="s">
        <v>199</v>
      </c>
      <c r="B8" s="22" t="s">
        <v>238</v>
      </c>
      <c r="C8" s="23"/>
      <c r="D8" s="23"/>
      <c r="E8" s="36"/>
      <c r="F8" s="36"/>
      <c r="G8" s="36"/>
      <c r="H8" s="36"/>
      <c r="I8" s="36"/>
      <c r="J8" s="36"/>
    </row>
    <row r="9" ht="20.25" customHeight="1" spans="1:10">
      <c r="A9" s="22"/>
      <c r="B9" s="22"/>
      <c r="C9" s="22" t="s">
        <v>239</v>
      </c>
      <c r="D9" s="47" t="s">
        <v>240</v>
      </c>
      <c r="E9" s="48" t="s">
        <v>241</v>
      </c>
      <c r="F9" s="37" t="s">
        <v>242</v>
      </c>
      <c r="G9" s="23" t="s">
        <v>243</v>
      </c>
      <c r="H9" s="37" t="s">
        <v>244</v>
      </c>
      <c r="I9" s="37" t="s">
        <v>245</v>
      </c>
      <c r="J9" s="48" t="s">
        <v>246</v>
      </c>
    </row>
    <row r="10" ht="20.25" customHeight="1" spans="1:10">
      <c r="A10" s="22"/>
      <c r="B10" s="22"/>
      <c r="C10" s="22" t="s">
        <v>239</v>
      </c>
      <c r="D10" s="47" t="s">
        <v>247</v>
      </c>
      <c r="E10" s="48" t="s">
        <v>248</v>
      </c>
      <c r="F10" s="37" t="s">
        <v>249</v>
      </c>
      <c r="G10" s="23" t="s">
        <v>243</v>
      </c>
      <c r="H10" s="37" t="s">
        <v>250</v>
      </c>
      <c r="I10" s="37" t="s">
        <v>245</v>
      </c>
      <c r="J10" s="48" t="s">
        <v>251</v>
      </c>
    </row>
    <row r="11" ht="20.25" customHeight="1" spans="1:10">
      <c r="A11" s="22"/>
      <c r="B11" s="22"/>
      <c r="C11" s="22" t="s">
        <v>252</v>
      </c>
      <c r="D11" s="47" t="s">
        <v>253</v>
      </c>
      <c r="E11" s="48" t="s">
        <v>254</v>
      </c>
      <c r="F11" s="37" t="s">
        <v>242</v>
      </c>
      <c r="G11" s="23" t="s">
        <v>255</v>
      </c>
      <c r="H11" s="37" t="s">
        <v>256</v>
      </c>
      <c r="I11" s="37" t="s">
        <v>245</v>
      </c>
      <c r="J11" s="48" t="s">
        <v>257</v>
      </c>
    </row>
    <row r="12" ht="20.25" customHeight="1" spans="1:10">
      <c r="A12" s="22"/>
      <c r="B12" s="22"/>
      <c r="C12" s="22" t="s">
        <v>252</v>
      </c>
      <c r="D12" s="47" t="s">
        <v>258</v>
      </c>
      <c r="E12" s="48" t="s">
        <v>259</v>
      </c>
      <c r="F12" s="37" t="s">
        <v>242</v>
      </c>
      <c r="G12" s="23" t="s">
        <v>255</v>
      </c>
      <c r="H12" s="37" t="s">
        <v>256</v>
      </c>
      <c r="I12" s="37" t="s">
        <v>245</v>
      </c>
      <c r="J12" s="48" t="s">
        <v>260</v>
      </c>
    </row>
    <row r="13" ht="20.25" customHeight="1" spans="1:10">
      <c r="A13" s="22"/>
      <c r="B13" s="22"/>
      <c r="C13" s="22" t="s">
        <v>261</v>
      </c>
      <c r="D13" s="47" t="s">
        <v>262</v>
      </c>
      <c r="E13" s="48" t="s">
        <v>263</v>
      </c>
      <c r="F13" s="37" t="s">
        <v>242</v>
      </c>
      <c r="G13" s="23" t="s">
        <v>255</v>
      </c>
      <c r="H13" s="37" t="s">
        <v>250</v>
      </c>
      <c r="I13" s="37" t="s">
        <v>245</v>
      </c>
      <c r="J13" s="48" t="s">
        <v>264</v>
      </c>
    </row>
    <row r="14" ht="20.25" customHeight="1" spans="1:10">
      <c r="A14" s="46" t="s">
        <v>204</v>
      </c>
      <c r="B14" s="22" t="s">
        <v>265</v>
      </c>
      <c r="C14" s="22"/>
      <c r="D14" s="22"/>
      <c r="E14" s="22"/>
      <c r="F14" s="22"/>
      <c r="G14" s="22"/>
      <c r="H14" s="22"/>
      <c r="I14" s="22"/>
      <c r="J14" s="22"/>
    </row>
    <row r="15" ht="20.25" customHeight="1" spans="1:10">
      <c r="A15" s="22"/>
      <c r="B15" s="22"/>
      <c r="C15" s="22" t="s">
        <v>239</v>
      </c>
      <c r="D15" s="47" t="s">
        <v>240</v>
      </c>
      <c r="E15" s="48" t="s">
        <v>241</v>
      </c>
      <c r="F15" s="37" t="s">
        <v>249</v>
      </c>
      <c r="G15" s="23" t="s">
        <v>266</v>
      </c>
      <c r="H15" s="37" t="s">
        <v>244</v>
      </c>
      <c r="I15" s="37" t="s">
        <v>245</v>
      </c>
      <c r="J15" s="48" t="s">
        <v>267</v>
      </c>
    </row>
    <row r="16" ht="20.25" customHeight="1" spans="1:10">
      <c r="A16" s="22"/>
      <c r="B16" s="22"/>
      <c r="C16" s="22" t="s">
        <v>239</v>
      </c>
      <c r="D16" s="47" t="s">
        <v>268</v>
      </c>
      <c r="E16" s="48" t="s">
        <v>269</v>
      </c>
      <c r="F16" s="37" t="s">
        <v>242</v>
      </c>
      <c r="G16" s="23" t="s">
        <v>270</v>
      </c>
      <c r="H16" s="37" t="s">
        <v>250</v>
      </c>
      <c r="I16" s="37" t="s">
        <v>245</v>
      </c>
      <c r="J16" s="48" t="s">
        <v>267</v>
      </c>
    </row>
    <row r="17" ht="20.25" customHeight="1" spans="1:10">
      <c r="A17" s="22"/>
      <c r="B17" s="22"/>
      <c r="C17" s="22" t="s">
        <v>252</v>
      </c>
      <c r="D17" s="47" t="s">
        <v>253</v>
      </c>
      <c r="E17" s="48" t="s">
        <v>254</v>
      </c>
      <c r="F17" s="37" t="s">
        <v>242</v>
      </c>
      <c r="G17" s="23" t="s">
        <v>266</v>
      </c>
      <c r="H17" s="37" t="s">
        <v>256</v>
      </c>
      <c r="I17" s="37" t="s">
        <v>245</v>
      </c>
      <c r="J17" s="48" t="s">
        <v>267</v>
      </c>
    </row>
    <row r="18" ht="20.25" customHeight="1" spans="1:10">
      <c r="A18" s="22"/>
      <c r="B18" s="22"/>
      <c r="C18" s="22" t="s">
        <v>252</v>
      </c>
      <c r="D18" s="47" t="s">
        <v>258</v>
      </c>
      <c r="E18" s="48" t="s">
        <v>259</v>
      </c>
      <c r="F18" s="37" t="s">
        <v>249</v>
      </c>
      <c r="G18" s="23" t="s">
        <v>270</v>
      </c>
      <c r="H18" s="37" t="s">
        <v>256</v>
      </c>
      <c r="I18" s="37" t="s">
        <v>245</v>
      </c>
      <c r="J18" s="48" t="s">
        <v>267</v>
      </c>
    </row>
    <row r="19" ht="20.25" customHeight="1" spans="1:10">
      <c r="A19" s="22"/>
      <c r="B19" s="22"/>
      <c r="C19" s="22" t="s">
        <v>261</v>
      </c>
      <c r="D19" s="47" t="s">
        <v>262</v>
      </c>
      <c r="E19" s="48" t="s">
        <v>263</v>
      </c>
      <c r="F19" s="37" t="s">
        <v>242</v>
      </c>
      <c r="G19" s="23" t="s">
        <v>266</v>
      </c>
      <c r="H19" s="37" t="s">
        <v>250</v>
      </c>
      <c r="I19" s="37" t="s">
        <v>245</v>
      </c>
      <c r="J19" s="48" t="s">
        <v>271</v>
      </c>
    </row>
    <row r="20" ht="20.25" customHeight="1" spans="1:10">
      <c r="A20" s="46" t="s">
        <v>214</v>
      </c>
      <c r="B20" s="22" t="s">
        <v>272</v>
      </c>
      <c r="C20" s="22"/>
      <c r="D20" s="22"/>
      <c r="E20" s="22"/>
      <c r="F20" s="22"/>
      <c r="G20" s="22"/>
      <c r="H20" s="22"/>
      <c r="I20" s="22"/>
      <c r="J20" s="22"/>
    </row>
    <row r="21" ht="20.25" customHeight="1" spans="1:10">
      <c r="A21" s="22"/>
      <c r="B21" s="22"/>
      <c r="C21" s="22" t="s">
        <v>239</v>
      </c>
      <c r="D21" s="47" t="s">
        <v>240</v>
      </c>
      <c r="E21" s="48" t="s">
        <v>241</v>
      </c>
      <c r="F21" s="37" t="s">
        <v>249</v>
      </c>
      <c r="G21" s="23" t="s">
        <v>266</v>
      </c>
      <c r="H21" s="37" t="s">
        <v>244</v>
      </c>
      <c r="I21" s="37" t="s">
        <v>245</v>
      </c>
      <c r="J21" s="48" t="s">
        <v>273</v>
      </c>
    </row>
    <row r="22" ht="20.25" customHeight="1" spans="1:10">
      <c r="A22" s="22"/>
      <c r="B22" s="22"/>
      <c r="C22" s="22" t="s">
        <v>239</v>
      </c>
      <c r="D22" s="47" t="s">
        <v>268</v>
      </c>
      <c r="E22" s="48" t="s">
        <v>274</v>
      </c>
      <c r="F22" s="37" t="s">
        <v>249</v>
      </c>
      <c r="G22" s="23" t="s">
        <v>266</v>
      </c>
      <c r="H22" s="37" t="s">
        <v>250</v>
      </c>
      <c r="I22" s="37" t="s">
        <v>245</v>
      </c>
      <c r="J22" s="48" t="s">
        <v>273</v>
      </c>
    </row>
    <row r="23" ht="20.25" customHeight="1" spans="1:10">
      <c r="A23" s="22"/>
      <c r="B23" s="22"/>
      <c r="C23" s="22" t="s">
        <v>252</v>
      </c>
      <c r="D23" s="47" t="s">
        <v>253</v>
      </c>
      <c r="E23" s="48" t="s">
        <v>254</v>
      </c>
      <c r="F23" s="37" t="s">
        <v>242</v>
      </c>
      <c r="G23" s="23" t="s">
        <v>275</v>
      </c>
      <c r="H23" s="37" t="s">
        <v>256</v>
      </c>
      <c r="I23" s="37" t="s">
        <v>245</v>
      </c>
      <c r="J23" s="48" t="s">
        <v>273</v>
      </c>
    </row>
    <row r="24" ht="20.25" customHeight="1" spans="1:10">
      <c r="A24" s="22"/>
      <c r="B24" s="22"/>
      <c r="C24" s="22" t="s">
        <v>252</v>
      </c>
      <c r="D24" s="47" t="s">
        <v>258</v>
      </c>
      <c r="E24" s="48" t="s">
        <v>259</v>
      </c>
      <c r="F24" s="37" t="s">
        <v>249</v>
      </c>
      <c r="G24" s="23" t="s">
        <v>266</v>
      </c>
      <c r="H24" s="37" t="s">
        <v>256</v>
      </c>
      <c r="I24" s="37" t="s">
        <v>245</v>
      </c>
      <c r="J24" s="48" t="s">
        <v>273</v>
      </c>
    </row>
    <row r="25" ht="20.25" customHeight="1" spans="1:10">
      <c r="A25" s="22"/>
      <c r="B25" s="22"/>
      <c r="C25" s="22" t="s">
        <v>261</v>
      </c>
      <c r="D25" s="47" t="s">
        <v>262</v>
      </c>
      <c r="E25" s="48" t="s">
        <v>263</v>
      </c>
      <c r="F25" s="37" t="s">
        <v>242</v>
      </c>
      <c r="G25" s="23" t="s">
        <v>266</v>
      </c>
      <c r="H25" s="37" t="s">
        <v>250</v>
      </c>
      <c r="I25" s="37" t="s">
        <v>245</v>
      </c>
      <c r="J25" s="48" t="s">
        <v>273</v>
      </c>
    </row>
    <row r="26" ht="20.25" customHeight="1" spans="1:10">
      <c r="A26" s="46" t="s">
        <v>216</v>
      </c>
      <c r="B26" s="22" t="s">
        <v>216</v>
      </c>
      <c r="C26" s="22"/>
      <c r="D26" s="22"/>
      <c r="E26" s="22"/>
      <c r="F26" s="22"/>
      <c r="G26" s="22"/>
      <c r="H26" s="22"/>
      <c r="I26" s="22"/>
      <c r="J26" s="22"/>
    </row>
    <row r="27" ht="20.25" customHeight="1" spans="1:10">
      <c r="A27" s="22"/>
      <c r="B27" s="22"/>
      <c r="C27" s="22" t="s">
        <v>239</v>
      </c>
      <c r="D27" s="47" t="s">
        <v>240</v>
      </c>
      <c r="E27" s="48" t="s">
        <v>241</v>
      </c>
      <c r="F27" s="37" t="s">
        <v>249</v>
      </c>
      <c r="G27" s="23" t="s">
        <v>276</v>
      </c>
      <c r="H27" s="37" t="s">
        <v>244</v>
      </c>
      <c r="I27" s="37" t="s">
        <v>245</v>
      </c>
      <c r="J27" s="48" t="s">
        <v>277</v>
      </c>
    </row>
    <row r="28" ht="20.25" customHeight="1" spans="1:10">
      <c r="A28" s="22"/>
      <c r="B28" s="22"/>
      <c r="C28" s="22" t="s">
        <v>239</v>
      </c>
      <c r="D28" s="47" t="s">
        <v>268</v>
      </c>
      <c r="E28" s="48" t="s">
        <v>278</v>
      </c>
      <c r="F28" s="37" t="s">
        <v>249</v>
      </c>
      <c r="G28" s="23" t="s">
        <v>243</v>
      </c>
      <c r="H28" s="37" t="s">
        <v>250</v>
      </c>
      <c r="I28" s="37" t="s">
        <v>279</v>
      </c>
      <c r="J28" s="48" t="s">
        <v>280</v>
      </c>
    </row>
    <row r="29" ht="20.25" customHeight="1" spans="1:10">
      <c r="A29" s="22"/>
      <c r="B29" s="22"/>
      <c r="C29" s="22" t="s">
        <v>239</v>
      </c>
      <c r="D29" s="47" t="s">
        <v>247</v>
      </c>
      <c r="E29" s="48" t="s">
        <v>248</v>
      </c>
      <c r="F29" s="37" t="s">
        <v>249</v>
      </c>
      <c r="G29" s="23" t="s">
        <v>243</v>
      </c>
      <c r="H29" s="37" t="s">
        <v>250</v>
      </c>
      <c r="I29" s="37" t="s">
        <v>279</v>
      </c>
      <c r="J29" s="48" t="s">
        <v>281</v>
      </c>
    </row>
    <row r="30" ht="20.25" customHeight="1" spans="1:10">
      <c r="A30" s="22"/>
      <c r="B30" s="22"/>
      <c r="C30" s="22" t="s">
        <v>252</v>
      </c>
      <c r="D30" s="47" t="s">
        <v>258</v>
      </c>
      <c r="E30" s="48" t="s">
        <v>282</v>
      </c>
      <c r="F30" s="37" t="s">
        <v>242</v>
      </c>
      <c r="G30" s="23" t="s">
        <v>243</v>
      </c>
      <c r="H30" s="37" t="s">
        <v>250</v>
      </c>
      <c r="I30" s="37" t="s">
        <v>279</v>
      </c>
      <c r="J30" s="48" t="s">
        <v>283</v>
      </c>
    </row>
    <row r="31" ht="20.25" customHeight="1" spans="1:10">
      <c r="A31" s="22"/>
      <c r="B31" s="22"/>
      <c r="C31" s="22" t="s">
        <v>261</v>
      </c>
      <c r="D31" s="47" t="s">
        <v>262</v>
      </c>
      <c r="E31" s="48" t="s">
        <v>263</v>
      </c>
      <c r="F31" s="37" t="s">
        <v>242</v>
      </c>
      <c r="G31" s="23" t="s">
        <v>243</v>
      </c>
      <c r="H31" s="37" t="s">
        <v>250</v>
      </c>
      <c r="I31" s="37" t="s">
        <v>279</v>
      </c>
      <c r="J31" s="48" t="s">
        <v>284</v>
      </c>
    </row>
    <row r="32" ht="20.25" customHeight="1" spans="1:10">
      <c r="A32" s="46" t="s">
        <v>212</v>
      </c>
      <c r="B32" s="22" t="s">
        <v>285</v>
      </c>
      <c r="C32" s="22"/>
      <c r="D32" s="22"/>
      <c r="E32" s="22"/>
      <c r="F32" s="22"/>
      <c r="G32" s="22"/>
      <c r="H32" s="22"/>
      <c r="I32" s="22"/>
      <c r="J32" s="22"/>
    </row>
    <row r="33" ht="20.25" customHeight="1" spans="1:10">
      <c r="A33" s="22"/>
      <c r="B33" s="22"/>
      <c r="C33" s="22" t="s">
        <v>239</v>
      </c>
      <c r="D33" s="47" t="s">
        <v>240</v>
      </c>
      <c r="E33" s="48" t="s">
        <v>241</v>
      </c>
      <c r="F33" s="37" t="s">
        <v>249</v>
      </c>
      <c r="G33" s="23" t="s">
        <v>286</v>
      </c>
      <c r="H33" s="37" t="s">
        <v>244</v>
      </c>
      <c r="I33" s="37" t="s">
        <v>245</v>
      </c>
      <c r="J33" s="48" t="s">
        <v>287</v>
      </c>
    </row>
    <row r="34" ht="20.25" customHeight="1" spans="1:10">
      <c r="A34" s="22"/>
      <c r="B34" s="22"/>
      <c r="C34" s="22" t="s">
        <v>239</v>
      </c>
      <c r="D34" s="47" t="s">
        <v>247</v>
      </c>
      <c r="E34" s="48" t="s">
        <v>248</v>
      </c>
      <c r="F34" s="37" t="s">
        <v>249</v>
      </c>
      <c r="G34" s="23" t="s">
        <v>288</v>
      </c>
      <c r="H34" s="37" t="s">
        <v>250</v>
      </c>
      <c r="I34" s="37" t="s">
        <v>245</v>
      </c>
      <c r="J34" s="48" t="s">
        <v>289</v>
      </c>
    </row>
    <row r="35" ht="20.25" customHeight="1" spans="1:10">
      <c r="A35" s="22"/>
      <c r="B35" s="22"/>
      <c r="C35" s="22" t="s">
        <v>252</v>
      </c>
      <c r="D35" s="47" t="s">
        <v>253</v>
      </c>
      <c r="E35" s="48" t="s">
        <v>254</v>
      </c>
      <c r="F35" s="37" t="s">
        <v>242</v>
      </c>
      <c r="G35" s="23" t="s">
        <v>290</v>
      </c>
      <c r="H35" s="37" t="s">
        <v>250</v>
      </c>
      <c r="I35" s="37" t="s">
        <v>245</v>
      </c>
      <c r="J35" s="48" t="s">
        <v>291</v>
      </c>
    </row>
    <row r="36" ht="20.25" customHeight="1" spans="1:10">
      <c r="A36" s="22"/>
      <c r="B36" s="22"/>
      <c r="C36" s="22" t="s">
        <v>252</v>
      </c>
      <c r="D36" s="47" t="s">
        <v>258</v>
      </c>
      <c r="E36" s="48" t="s">
        <v>259</v>
      </c>
      <c r="F36" s="37" t="s">
        <v>242</v>
      </c>
      <c r="G36" s="23" t="s">
        <v>290</v>
      </c>
      <c r="H36" s="37" t="s">
        <v>250</v>
      </c>
      <c r="I36" s="37" t="s">
        <v>245</v>
      </c>
      <c r="J36" s="48" t="s">
        <v>291</v>
      </c>
    </row>
    <row r="37" ht="20.25" customHeight="1" spans="1:10">
      <c r="A37" s="22"/>
      <c r="B37" s="22"/>
      <c r="C37" s="22" t="s">
        <v>261</v>
      </c>
      <c r="D37" s="47" t="s">
        <v>262</v>
      </c>
      <c r="E37" s="48" t="s">
        <v>263</v>
      </c>
      <c r="F37" s="37" t="s">
        <v>242</v>
      </c>
      <c r="G37" s="23" t="s">
        <v>290</v>
      </c>
      <c r="H37" s="37" t="s">
        <v>250</v>
      </c>
      <c r="I37" s="37" t="s">
        <v>245</v>
      </c>
      <c r="J37" s="48" t="s">
        <v>292</v>
      </c>
    </row>
    <row r="38" ht="20.25" customHeight="1" spans="1:10">
      <c r="A38" s="46" t="s">
        <v>210</v>
      </c>
      <c r="B38" s="49" t="s">
        <v>293</v>
      </c>
      <c r="C38" s="22"/>
      <c r="D38" s="22"/>
      <c r="E38" s="22"/>
      <c r="F38" s="22"/>
      <c r="G38" s="22"/>
      <c r="H38" s="22"/>
      <c r="I38" s="22"/>
      <c r="J38" s="22"/>
    </row>
    <row r="39" ht="20.25" customHeight="1" spans="1:10">
      <c r="A39" s="22"/>
      <c r="B39" s="22"/>
      <c r="C39" s="22" t="s">
        <v>239</v>
      </c>
      <c r="D39" s="47" t="s">
        <v>240</v>
      </c>
      <c r="E39" s="48" t="s">
        <v>294</v>
      </c>
      <c r="F39" s="37" t="s">
        <v>249</v>
      </c>
      <c r="G39" s="23" t="s">
        <v>69</v>
      </c>
      <c r="H39" s="37" t="s">
        <v>295</v>
      </c>
      <c r="I39" s="37" t="s">
        <v>245</v>
      </c>
      <c r="J39" s="48" t="s">
        <v>296</v>
      </c>
    </row>
    <row r="40" ht="20.25" customHeight="1" spans="1:10">
      <c r="A40" s="22"/>
      <c r="B40" s="22"/>
      <c r="C40" s="22" t="s">
        <v>239</v>
      </c>
      <c r="D40" s="47" t="s">
        <v>247</v>
      </c>
      <c r="E40" s="48" t="s">
        <v>297</v>
      </c>
      <c r="F40" s="37" t="s">
        <v>249</v>
      </c>
      <c r="G40" s="23" t="s">
        <v>243</v>
      </c>
      <c r="H40" s="37" t="s">
        <v>250</v>
      </c>
      <c r="I40" s="37" t="s">
        <v>245</v>
      </c>
      <c r="J40" s="48" t="s">
        <v>296</v>
      </c>
    </row>
    <row r="41" ht="20.25" customHeight="1" spans="1:10">
      <c r="A41" s="22"/>
      <c r="B41" s="22"/>
      <c r="C41" s="22" t="s">
        <v>252</v>
      </c>
      <c r="D41" s="47" t="s">
        <v>253</v>
      </c>
      <c r="E41" s="48" t="s">
        <v>298</v>
      </c>
      <c r="F41" s="37" t="s">
        <v>242</v>
      </c>
      <c r="G41" s="23" t="s">
        <v>299</v>
      </c>
      <c r="H41" s="37" t="s">
        <v>295</v>
      </c>
      <c r="I41" s="37" t="s">
        <v>245</v>
      </c>
      <c r="J41" s="48" t="s">
        <v>296</v>
      </c>
    </row>
    <row r="42" ht="20.25" customHeight="1" spans="1:10">
      <c r="A42" s="22"/>
      <c r="B42" s="22"/>
      <c r="C42" s="22" t="s">
        <v>252</v>
      </c>
      <c r="D42" s="47" t="s">
        <v>258</v>
      </c>
      <c r="E42" s="48" t="s">
        <v>300</v>
      </c>
      <c r="F42" s="37" t="s">
        <v>249</v>
      </c>
      <c r="G42" s="23" t="s">
        <v>301</v>
      </c>
      <c r="H42" s="37" t="s">
        <v>302</v>
      </c>
      <c r="I42" s="37" t="s">
        <v>245</v>
      </c>
      <c r="J42" s="48" t="s">
        <v>296</v>
      </c>
    </row>
    <row r="43" ht="20.25" customHeight="1" spans="1:10">
      <c r="A43" s="22"/>
      <c r="B43" s="22"/>
      <c r="C43" s="22" t="s">
        <v>261</v>
      </c>
      <c r="D43" s="47" t="s">
        <v>262</v>
      </c>
      <c r="E43" s="48" t="s">
        <v>303</v>
      </c>
      <c r="F43" s="37" t="s">
        <v>242</v>
      </c>
      <c r="G43" s="23" t="s">
        <v>304</v>
      </c>
      <c r="H43" s="37" t="s">
        <v>250</v>
      </c>
      <c r="I43" s="37" t="s">
        <v>245</v>
      </c>
      <c r="J43" s="48" t="s">
        <v>296</v>
      </c>
    </row>
    <row r="44" ht="20.25" customHeight="1" spans="1:10">
      <c r="A44" s="46" t="s">
        <v>222</v>
      </c>
      <c r="B44" s="22" t="s">
        <v>305</v>
      </c>
      <c r="C44" s="22"/>
      <c r="D44" s="22"/>
      <c r="E44" s="22"/>
      <c r="F44" s="22"/>
      <c r="G44" s="22"/>
      <c r="H44" s="22"/>
      <c r="I44" s="22"/>
      <c r="J44" s="22"/>
    </row>
    <row r="45" ht="20.25" customHeight="1" spans="1:10">
      <c r="A45" s="22"/>
      <c r="B45" s="22"/>
      <c r="C45" s="22" t="s">
        <v>239</v>
      </c>
      <c r="D45" s="47" t="s">
        <v>240</v>
      </c>
      <c r="E45" s="48" t="s">
        <v>306</v>
      </c>
      <c r="F45" s="37" t="s">
        <v>242</v>
      </c>
      <c r="G45" s="23" t="s">
        <v>266</v>
      </c>
      <c r="H45" s="37" t="s">
        <v>307</v>
      </c>
      <c r="I45" s="37" t="s">
        <v>245</v>
      </c>
      <c r="J45" s="48" t="s">
        <v>308</v>
      </c>
    </row>
    <row r="46" ht="20.25" customHeight="1" spans="1:10">
      <c r="A46" s="22"/>
      <c r="B46" s="22"/>
      <c r="C46" s="22" t="s">
        <v>239</v>
      </c>
      <c r="D46" s="47" t="s">
        <v>268</v>
      </c>
      <c r="E46" s="48" t="s">
        <v>278</v>
      </c>
      <c r="F46" s="37" t="s">
        <v>249</v>
      </c>
      <c r="G46" s="23" t="s">
        <v>270</v>
      </c>
      <c r="H46" s="37" t="s">
        <v>250</v>
      </c>
      <c r="I46" s="37" t="s">
        <v>245</v>
      </c>
      <c r="J46" s="48" t="s">
        <v>308</v>
      </c>
    </row>
    <row r="47" ht="20.25" customHeight="1" spans="1:10">
      <c r="A47" s="22"/>
      <c r="B47" s="22"/>
      <c r="C47" s="22" t="s">
        <v>252</v>
      </c>
      <c r="D47" s="47" t="s">
        <v>253</v>
      </c>
      <c r="E47" s="48" t="s">
        <v>254</v>
      </c>
      <c r="F47" s="37" t="s">
        <v>242</v>
      </c>
      <c r="G47" s="23" t="s">
        <v>270</v>
      </c>
      <c r="H47" s="37" t="s">
        <v>250</v>
      </c>
      <c r="I47" s="37" t="s">
        <v>245</v>
      </c>
      <c r="J47" s="48" t="s">
        <v>308</v>
      </c>
    </row>
    <row r="48" ht="20.25" customHeight="1" spans="1:10">
      <c r="A48" s="22"/>
      <c r="B48" s="22"/>
      <c r="C48" s="22" t="s">
        <v>252</v>
      </c>
      <c r="D48" s="47" t="s">
        <v>258</v>
      </c>
      <c r="E48" s="48" t="s">
        <v>259</v>
      </c>
      <c r="F48" s="37" t="s">
        <v>249</v>
      </c>
      <c r="G48" s="23" t="s">
        <v>270</v>
      </c>
      <c r="H48" s="37" t="s">
        <v>250</v>
      </c>
      <c r="I48" s="37" t="s">
        <v>245</v>
      </c>
      <c r="J48" s="48" t="s">
        <v>308</v>
      </c>
    </row>
    <row r="49" ht="20.25" customHeight="1" spans="1:10">
      <c r="A49" s="22"/>
      <c r="B49" s="22"/>
      <c r="C49" s="22" t="s">
        <v>261</v>
      </c>
      <c r="D49" s="47" t="s">
        <v>262</v>
      </c>
      <c r="E49" s="48" t="s">
        <v>263</v>
      </c>
      <c r="F49" s="37" t="s">
        <v>242</v>
      </c>
      <c r="G49" s="23" t="s">
        <v>309</v>
      </c>
      <c r="H49" s="37" t="s">
        <v>250</v>
      </c>
      <c r="I49" s="37" t="s">
        <v>245</v>
      </c>
      <c r="J49" s="48" t="s">
        <v>308</v>
      </c>
    </row>
    <row r="50" ht="20.25" customHeight="1" spans="1:10">
      <c r="A50" s="46" t="s">
        <v>206</v>
      </c>
      <c r="B50" s="49" t="s">
        <v>310</v>
      </c>
      <c r="C50" s="22"/>
      <c r="D50" s="22"/>
      <c r="E50" s="22"/>
      <c r="F50" s="22"/>
      <c r="G50" s="22"/>
      <c r="H50" s="22"/>
      <c r="I50" s="22"/>
      <c r="J50" s="22"/>
    </row>
    <row r="51" ht="20.25" customHeight="1" spans="1:10">
      <c r="A51" s="22"/>
      <c r="B51" s="22"/>
      <c r="C51" s="22" t="s">
        <v>239</v>
      </c>
      <c r="D51" s="47" t="s">
        <v>240</v>
      </c>
      <c r="E51" s="48" t="s">
        <v>241</v>
      </c>
      <c r="F51" s="37" t="s">
        <v>249</v>
      </c>
      <c r="G51" s="23" t="s">
        <v>290</v>
      </c>
      <c r="H51" s="37" t="s">
        <v>244</v>
      </c>
      <c r="I51" s="37" t="s">
        <v>245</v>
      </c>
      <c r="J51" s="48" t="s">
        <v>311</v>
      </c>
    </row>
    <row r="52" ht="20.25" customHeight="1" spans="1:10">
      <c r="A52" s="22"/>
      <c r="B52" s="22"/>
      <c r="C52" s="22" t="s">
        <v>239</v>
      </c>
      <c r="D52" s="47" t="s">
        <v>268</v>
      </c>
      <c r="E52" s="48" t="s">
        <v>269</v>
      </c>
      <c r="F52" s="37" t="s">
        <v>242</v>
      </c>
      <c r="G52" s="23" t="s">
        <v>255</v>
      </c>
      <c r="H52" s="37" t="s">
        <v>250</v>
      </c>
      <c r="I52" s="37" t="s">
        <v>245</v>
      </c>
      <c r="J52" s="48" t="s">
        <v>312</v>
      </c>
    </row>
    <row r="53" ht="20.25" customHeight="1" spans="1:10">
      <c r="A53" s="22"/>
      <c r="B53" s="22"/>
      <c r="C53" s="22" t="s">
        <v>252</v>
      </c>
      <c r="D53" s="47" t="s">
        <v>253</v>
      </c>
      <c r="E53" s="48" t="s">
        <v>254</v>
      </c>
      <c r="F53" s="37" t="s">
        <v>242</v>
      </c>
      <c r="G53" s="23" t="s">
        <v>255</v>
      </c>
      <c r="H53" s="37" t="s">
        <v>256</v>
      </c>
      <c r="I53" s="37" t="s">
        <v>245</v>
      </c>
      <c r="J53" s="48" t="s">
        <v>313</v>
      </c>
    </row>
    <row r="54" ht="20.25" customHeight="1" spans="1:10">
      <c r="A54" s="22"/>
      <c r="B54" s="22"/>
      <c r="C54" s="22" t="s">
        <v>252</v>
      </c>
      <c r="D54" s="47" t="s">
        <v>258</v>
      </c>
      <c r="E54" s="48" t="s">
        <v>259</v>
      </c>
      <c r="F54" s="37" t="s">
        <v>249</v>
      </c>
      <c r="G54" s="23" t="s">
        <v>290</v>
      </c>
      <c r="H54" s="37" t="s">
        <v>250</v>
      </c>
      <c r="I54" s="37" t="s">
        <v>245</v>
      </c>
      <c r="J54" s="48" t="s">
        <v>311</v>
      </c>
    </row>
    <row r="55" ht="20.25" customHeight="1" spans="1:10">
      <c r="A55" s="22"/>
      <c r="B55" s="22"/>
      <c r="C55" s="22" t="s">
        <v>261</v>
      </c>
      <c r="D55" s="47" t="s">
        <v>262</v>
      </c>
      <c r="E55" s="48" t="s">
        <v>263</v>
      </c>
      <c r="F55" s="37" t="s">
        <v>242</v>
      </c>
      <c r="G55" s="23" t="s">
        <v>290</v>
      </c>
      <c r="H55" s="37" t="s">
        <v>250</v>
      </c>
      <c r="I55" s="37" t="s">
        <v>245</v>
      </c>
      <c r="J55" s="48" t="s">
        <v>314</v>
      </c>
    </row>
    <row r="56" ht="20.25" customHeight="1" spans="1:10">
      <c r="A56" s="46" t="s">
        <v>224</v>
      </c>
      <c r="B56" s="22" t="s">
        <v>315</v>
      </c>
      <c r="C56" s="22"/>
      <c r="D56" s="22"/>
      <c r="E56" s="22"/>
      <c r="F56" s="22"/>
      <c r="G56" s="22"/>
      <c r="H56" s="22"/>
      <c r="I56" s="22"/>
      <c r="J56" s="22"/>
    </row>
    <row r="57" ht="20.25" customHeight="1" spans="1:10">
      <c r="A57" s="22"/>
      <c r="B57" s="22"/>
      <c r="C57" s="22" t="s">
        <v>239</v>
      </c>
      <c r="D57" s="47" t="s">
        <v>240</v>
      </c>
      <c r="E57" s="48" t="s">
        <v>306</v>
      </c>
      <c r="F57" s="37" t="s">
        <v>242</v>
      </c>
      <c r="G57" s="23" t="s">
        <v>266</v>
      </c>
      <c r="H57" s="37" t="s">
        <v>316</v>
      </c>
      <c r="I57" s="37" t="s">
        <v>245</v>
      </c>
      <c r="J57" s="48" t="s">
        <v>267</v>
      </c>
    </row>
    <row r="58" ht="20.25" customHeight="1" spans="1:10">
      <c r="A58" s="22"/>
      <c r="B58" s="22"/>
      <c r="C58" s="22" t="s">
        <v>239</v>
      </c>
      <c r="D58" s="47" t="s">
        <v>268</v>
      </c>
      <c r="E58" s="48" t="s">
        <v>278</v>
      </c>
      <c r="F58" s="37" t="s">
        <v>249</v>
      </c>
      <c r="G58" s="23" t="s">
        <v>270</v>
      </c>
      <c r="H58" s="37" t="s">
        <v>250</v>
      </c>
      <c r="I58" s="37" t="s">
        <v>245</v>
      </c>
      <c r="J58" s="48" t="s">
        <v>267</v>
      </c>
    </row>
    <row r="59" ht="20.25" customHeight="1" spans="1:10">
      <c r="A59" s="22"/>
      <c r="B59" s="22"/>
      <c r="C59" s="22" t="s">
        <v>252</v>
      </c>
      <c r="D59" s="47" t="s">
        <v>253</v>
      </c>
      <c r="E59" s="48" t="s">
        <v>254</v>
      </c>
      <c r="F59" s="37" t="s">
        <v>242</v>
      </c>
      <c r="G59" s="23" t="s">
        <v>266</v>
      </c>
      <c r="H59" s="37" t="s">
        <v>256</v>
      </c>
      <c r="I59" s="37" t="s">
        <v>245</v>
      </c>
      <c r="J59" s="48" t="s">
        <v>267</v>
      </c>
    </row>
    <row r="60" ht="20.25" customHeight="1" spans="1:10">
      <c r="A60" s="22"/>
      <c r="B60" s="22"/>
      <c r="C60" s="22" t="s">
        <v>252</v>
      </c>
      <c r="D60" s="47" t="s">
        <v>258</v>
      </c>
      <c r="E60" s="48" t="s">
        <v>259</v>
      </c>
      <c r="F60" s="37" t="s">
        <v>249</v>
      </c>
      <c r="G60" s="23" t="s">
        <v>270</v>
      </c>
      <c r="H60" s="37" t="s">
        <v>317</v>
      </c>
      <c r="I60" s="37" t="s">
        <v>245</v>
      </c>
      <c r="J60" s="48" t="s">
        <v>267</v>
      </c>
    </row>
    <row r="61" ht="20.25" customHeight="1" spans="1:10">
      <c r="A61" s="22"/>
      <c r="B61" s="22"/>
      <c r="C61" s="22" t="s">
        <v>261</v>
      </c>
      <c r="D61" s="47" t="s">
        <v>262</v>
      </c>
      <c r="E61" s="48" t="s">
        <v>263</v>
      </c>
      <c r="F61" s="37" t="s">
        <v>242</v>
      </c>
      <c r="G61" s="23" t="s">
        <v>266</v>
      </c>
      <c r="H61" s="37" t="s">
        <v>250</v>
      </c>
      <c r="I61" s="37" t="s">
        <v>245</v>
      </c>
      <c r="J61" s="48" t="s">
        <v>267</v>
      </c>
    </row>
    <row r="62" ht="20.25" customHeight="1" spans="1:10">
      <c r="A62" s="46" t="s">
        <v>220</v>
      </c>
      <c r="B62" s="22" t="s">
        <v>318</v>
      </c>
      <c r="C62" s="22"/>
      <c r="D62" s="22"/>
      <c r="E62" s="22"/>
      <c r="F62" s="22"/>
      <c r="G62" s="22"/>
      <c r="H62" s="22"/>
      <c r="I62" s="22"/>
      <c r="J62" s="22"/>
    </row>
    <row r="63" ht="20.25" customHeight="1" spans="1:10">
      <c r="A63" s="22"/>
      <c r="B63" s="22"/>
      <c r="C63" s="22" t="s">
        <v>239</v>
      </c>
      <c r="D63" s="47" t="s">
        <v>240</v>
      </c>
      <c r="E63" s="48" t="s">
        <v>241</v>
      </c>
      <c r="F63" s="37" t="s">
        <v>249</v>
      </c>
      <c r="G63" s="23" t="s">
        <v>319</v>
      </c>
      <c r="H63" s="37" t="s">
        <v>244</v>
      </c>
      <c r="I63" s="37" t="s">
        <v>245</v>
      </c>
      <c r="J63" s="48" t="s">
        <v>320</v>
      </c>
    </row>
    <row r="64" ht="20.25" customHeight="1" spans="1:10">
      <c r="A64" s="22"/>
      <c r="B64" s="22"/>
      <c r="C64" s="22" t="s">
        <v>239</v>
      </c>
      <c r="D64" s="47" t="s">
        <v>268</v>
      </c>
      <c r="E64" s="48" t="s">
        <v>278</v>
      </c>
      <c r="F64" s="37" t="s">
        <v>249</v>
      </c>
      <c r="G64" s="23" t="s">
        <v>266</v>
      </c>
      <c r="H64" s="37" t="s">
        <v>250</v>
      </c>
      <c r="I64" s="37" t="s">
        <v>245</v>
      </c>
      <c r="J64" s="48" t="s">
        <v>320</v>
      </c>
    </row>
    <row r="65" ht="20.25" customHeight="1" spans="1:10">
      <c r="A65" s="22"/>
      <c r="B65" s="22"/>
      <c r="C65" s="22" t="s">
        <v>252</v>
      </c>
      <c r="D65" s="47" t="s">
        <v>253</v>
      </c>
      <c r="E65" s="48" t="s">
        <v>254</v>
      </c>
      <c r="F65" s="37" t="s">
        <v>242</v>
      </c>
      <c r="G65" s="23" t="s">
        <v>266</v>
      </c>
      <c r="H65" s="37" t="s">
        <v>256</v>
      </c>
      <c r="I65" s="37" t="s">
        <v>245</v>
      </c>
      <c r="J65" s="48" t="s">
        <v>320</v>
      </c>
    </row>
    <row r="66" ht="20.25" customHeight="1" spans="1:10">
      <c r="A66" s="22"/>
      <c r="B66" s="22"/>
      <c r="C66" s="22" t="s">
        <v>252</v>
      </c>
      <c r="D66" s="47" t="s">
        <v>258</v>
      </c>
      <c r="E66" s="48" t="s">
        <v>259</v>
      </c>
      <c r="F66" s="37" t="s">
        <v>249</v>
      </c>
      <c r="G66" s="23" t="s">
        <v>266</v>
      </c>
      <c r="H66" s="37" t="s">
        <v>256</v>
      </c>
      <c r="I66" s="37" t="s">
        <v>245</v>
      </c>
      <c r="J66" s="48" t="s">
        <v>320</v>
      </c>
    </row>
    <row r="67" ht="20.25" customHeight="1" spans="1:10">
      <c r="A67" s="22"/>
      <c r="B67" s="22"/>
      <c r="C67" s="22" t="s">
        <v>261</v>
      </c>
      <c r="D67" s="47" t="s">
        <v>262</v>
      </c>
      <c r="E67" s="48" t="s">
        <v>263</v>
      </c>
      <c r="F67" s="37" t="s">
        <v>242</v>
      </c>
      <c r="G67" s="23" t="s">
        <v>270</v>
      </c>
      <c r="H67" s="37" t="s">
        <v>250</v>
      </c>
      <c r="I67" s="37" t="s">
        <v>245</v>
      </c>
      <c r="J67" s="48" t="s">
        <v>320</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燕子</cp:lastModifiedBy>
  <dcterms:created xsi:type="dcterms:W3CDTF">2025-02-13T06:41:00Z</dcterms:created>
  <dcterms:modified xsi:type="dcterms:W3CDTF">2025-02-14T07:49:58Z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E90A9A10BA354A1CBE1401152DE26BB9_12</vt:lpwstr>
  </property>
  <property fmtid="{D5CDD505-2E9C-101B-9397-08002B2CF9AE}" pid="3" name="KSOProductBuildVer">
    <vt:lpwstr>2052-12.1.0.17133</vt:lpwstr>
  </property>
</Properties>
</file>