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68" windowHeight="8460" firstSheet="3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<sst xmlns="http://schemas.openxmlformats.org/spreadsheetml/2006/main" count="933" uniqueCount="342">
  <si>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</si>
  <si>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</si>
  <si>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</si>
  <si>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</si>
  <si>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</si>
  <si>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</si>
  <si>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</si>
  <si>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</si>
  <si>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</si>
  <si>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</si>
  <si>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</si>
  <si>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</si>
  <si>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</si>
  <si>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</si>
  <si>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</si>
  <si>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</si>
  <si>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</si>
  <si>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</si>
  <si>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</si>
  <si>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</si>
  <si>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</si>
  <si>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</si>
  <si>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</si>
  <si>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</si>
  <si>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</si>
  <si>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</si>
  <si>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</si>
  <si>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</si>
  <si>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</si>
  <si>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</si>
  <si>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</si>
  <si>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</si>
  <si>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</si>
  <si>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</si>
  <si>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</si>
  <si>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</si>
  <si>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</si>
  <si>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</si>
  <si>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</si>
  <si>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</si>
  <si>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</si>
  <si>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</si>
  <si>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</si>
  <si>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</si>
  <si>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</si>
  <si>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</si>
  <si>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</si>
  <si>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3</t>
  </si>
  <si>
    <t>4</t>
  </si>
  <si>
    <t>5</t>
  </si>
  <si>
    <t>6</t>
  </si>
  <si>
    <t>7</t>
  </si>
  <si>
    <t>8</t>
  </si>
  <si>
    <t>9</t>
  </si>
  <si>
    <t>292</t>
  </si>
  <si>
    <t>元江哈尼族彝族傣族自治县信访局</t>
  </si>
  <si>
    <t>292001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</si>
  <si>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</si>
  <si>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</si>
  <si>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</si>
  <si>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</si>
  <si>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</si>
  <si>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</si>
  <si>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</si>
  <si>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</si>
  <si>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</si>
  <si>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</si>
  <si>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</si>
  <si>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</si>
  <si>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</si>
  <si>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</si>
  <si>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10</t>
  </si>
  <si>
    <t>201</t>
  </si>
  <si>
    <t>20103</t>
  </si>
  <si>
    <t>政府办公厅（室）及相关机构事务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</si>
  <si>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</si>
  <si>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</si>
  <si>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</si>
  <si>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</si>
  <si>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</si>
  <si>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</si>
  <si>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</si>
  <si>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</si>
  <si>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</si>
  <si>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</si>
  <si>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</si>
  <si>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</si>
  <si>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</si>
  <si>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</si>
  <si>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</si>
  <si>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</si>
  <si>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</si>
  <si>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</si>
  <si>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</si>
  <si>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</si>
  <si>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</si>
  <si>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</si>
  <si>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</si>
  <si>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</si>
  <si>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</si>
  <si>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</si>
  <si>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</si>
  <si>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</si>
  <si>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</si>
  <si>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</si>
  <si>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</si>
  <si>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</si>
  <si>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</si>
  <si>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</si>
  <si>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</si>
  <si>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</si>
  <si>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</si>
  <si>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</si>
  <si>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</si>
  <si>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</si>
  <si>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</si>
  <si>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</si>
  <si>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</si>
  <si>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</si>
  <si>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</si>
  <si>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</si>
  <si>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一般公共服务支出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</si>
  <si>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</si>
  <si>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</si>
  <si>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</si>
  <si>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</si>
  <si>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</si>
  <si>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</si>
  <si>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</si>
  <si>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</si>
  <si>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</si>
  <si>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</si>
  <si>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</si>
  <si>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</si>
  <si>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</si>
  <si>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</si>
  <si>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</si>
  <si>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</si>
  <si>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</si>
  <si>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</si>
  <si>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</si>
  <si>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</si>
  <si>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</si>
  <si>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</si>
  <si>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</si>
  <si>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</si>
  <si>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</si>
  <si>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</si>
  <si>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530428210000000017184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</si>
  <si>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</si>
  <si>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</si>
  <si>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</si>
  <si>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</si>
  <si>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</si>
  <si>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</si>
  <si>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</si>
  <si>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530428210000000017186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</si>
  <si>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</si>
  <si>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</si>
  <si>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</si>
  <si>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</si>
  <si>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</si>
  <si>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</si>
  <si>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</si>
  <si>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530428210000000017187</t>
  </si>
  <si>
    <t>30113</t>
  </si>
  <si>
    <t>530428210000000017189</t>
  </si>
  <si>
    <t>行政人员公务交通补贴</t>
  </si>
  <si>
    <t>30239</t>
  </si>
  <si>
    <t>其他交通费用</t>
  </si>
  <si>
    <t>530428210000000017190</t>
  </si>
  <si>
    <t>工会经费</t>
  </si>
  <si>
    <t>30228</t>
  </si>
  <si>
    <t>530428210000000017192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</si>
  <si>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</si>
  <si>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</si>
  <si>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</si>
  <si>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</si>
  <si>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</si>
  <si>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</si>
  <si>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</si>
  <si>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</si>
  <si>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</si>
  <si>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</si>
  <si>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</si>
  <si>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</si>
  <si>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</si>
  <si>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</si>
  <si>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</si>
  <si>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</si>
  <si>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</si>
  <si>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30227</t>
  </si>
  <si>
    <t>委托业务费</t>
  </si>
  <si>
    <t>31002</t>
  </si>
  <si>
    <t>办公设备购置</t>
  </si>
  <si>
    <t>30214</t>
  </si>
  <si>
    <t>租赁费</t>
  </si>
  <si>
    <t>30299</t>
  </si>
  <si>
    <t>其他商品和服务支出</t>
  </si>
  <si>
    <t>530428221100000550754</t>
  </si>
  <si>
    <t>30217</t>
  </si>
  <si>
    <t>530428231100001212934</t>
  </si>
  <si>
    <t>事业人员支出工资</t>
  </si>
  <si>
    <t>30107</t>
  </si>
  <si>
    <t>绩效工资</t>
  </si>
  <si>
    <t>530428231100001467978</t>
  </si>
  <si>
    <t>奖励性绩效工资</t>
  </si>
  <si>
    <t>530428231100001467980</t>
  </si>
  <si>
    <t>综合效能考核奖</t>
  </si>
  <si>
    <t>530428231100001468006</t>
  </si>
  <si>
    <t>福利费</t>
  </si>
  <si>
    <t>30229</t>
  </si>
  <si>
    <t>530428241100002098082</t>
  </si>
  <si>
    <t>编外人员经费</t>
  </si>
  <si>
    <t>30199</t>
  </si>
  <si>
    <t>其他工资福利支出</t>
  </si>
  <si>
    <t>530428251100003620587</t>
  </si>
  <si>
    <t>离退休生活补助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</si>
  <si>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</si>
  <si>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</si>
  <si>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</si>
  <si>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</si>
  <si>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</si>
  <si>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</si>
  <si>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</si>
  <si>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</si>
  <si>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</si>
  <si>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信访维稳经费</t>
  </si>
  <si>
    <t>311 专项业务类</t>
  </si>
  <si>
    <t>530428221100000572806</t>
  </si>
  <si>
    <t>预算05-2表</t>
  </si>
  <si>
    <t>2025年部门项目支出绩效目标表</t>
  </si>
  <si>
    <t>单位名称：元江哈尼族彝族傣族自治县信访局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</si>
  <si>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</si>
  <si>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</si>
  <si>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</si>
  <si>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</si>
  <si>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</si>
  <si>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</si>
  <si>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</si>
  <si>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</si>
  <si>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</si>
  <si>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</si>
  <si>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预算编制，适应当前严峻财政收支形势和深化预算管理改革的要求，提高财政资金使用效益，确保有限的资金用在刀刃上，使有限的资金发挥更大的作用，持续推进信访工作健康有序发展。使用该资金解决历年积压的信访疑难案件，处置突发的个人和集体上访事件，对乡镇处置信访维稳工作给予支持和补助，做好全县信访工作的指导管理培训。严格把上访件量控制在300件800人以内，上访件办理及时率达到95%，办结率达到90%；巩固我县的社会稳定大局，确保一方平安，为经济社会发展提供和谐稳定的社会氛围，实现信访工作发展的目标任务，产生良好的经济效益和和社会效益。</t>
  </si>
  <si>
    <t>产出指标</t>
  </si>
  <si>
    <t>数量指标</t>
  </si>
  <si>
    <t>控制上访件量</t>
  </si>
  <si>
    <t>&lt;=</t>
  </si>
  <si>
    <t>300</t>
  </si>
  <si>
    <t>件</t>
  </si>
  <si>
    <t>定量指标</t>
  </si>
  <si>
    <t>反映受理处置信访件的执行情况。</t>
  </si>
  <si>
    <t>质量指标</t>
  </si>
  <si>
    <t>信访案件办结率</t>
  </si>
  <si>
    <t>&gt;=</t>
  </si>
  <si>
    <t>90</t>
  </si>
  <si>
    <t>%</t>
  </si>
  <si>
    <t>反映信访件的办结情况。</t>
  </si>
  <si>
    <t>信访案件满意率</t>
  </si>
  <si>
    <t>60</t>
  </si>
  <si>
    <t>反映受理处置信访件后上访人员满意情况</t>
  </si>
  <si>
    <t>时效指标</t>
  </si>
  <si>
    <t>信访案件及时办理率</t>
  </si>
  <si>
    <t>95</t>
  </si>
  <si>
    <t>反映信访件的受理、办理情况。</t>
  </si>
  <si>
    <t>效益指标</t>
  </si>
  <si>
    <t>经济效益</t>
  </si>
  <si>
    <t>项目受益人员生产生活条件明显改善</t>
  </si>
  <si>
    <t>&gt;</t>
  </si>
  <si>
    <t>反映信访件受理办结后受益所产生的经济效益。</t>
  </si>
  <si>
    <t>可持续影响</t>
  </si>
  <si>
    <t>彻底解决信访诉求问题，实现信访人息诉罢访的目的，营造和谐稳定的社会环境</t>
  </si>
  <si>
    <t>定性指标</t>
  </si>
  <si>
    <t>反映信访件彻底办结后，达到息诉罢访的目的，产生的社会稳定影响的情况。</t>
  </si>
  <si>
    <t>满意度指标</t>
  </si>
  <si>
    <t>服务对象满意度</t>
  </si>
  <si>
    <t>群众满意度</t>
  </si>
  <si>
    <t>反映信访件彻底办结后，达到息诉罢访的目的，营造的稳定社会环境，社会群众整体满意情况。</t>
  </si>
  <si>
    <t>预算06表</t>
  </si>
  <si>
    <t>2025年部门政府性基金预算支出预算表</t>
  </si>
  <si>
    <t>政府性基金预算支出</t>
  </si>
  <si>
    <t>备注：元江哈尼族彝族傣族自治县信访局无政府性基金预算支出，故2025年政府性基金预算支出预算表无数据。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</si>
  <si>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</si>
  <si>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</si>
  <si>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</si>
  <si>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</si>
  <si>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</si>
  <si>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</si>
  <si>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</si>
  <si>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</si>
  <si>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</si>
  <si>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</si>
  <si>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</si>
  <si>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</si>
  <si>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如家窗口建设</t>
  </si>
  <si>
    <t>张</t>
  </si>
  <si>
    <t>台</t>
  </si>
  <si>
    <t>套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</si>
  <si>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</si>
  <si>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</si>
  <si>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</si>
  <si>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</si>
  <si>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</si>
  <si>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备注：元江哈尼族彝族傣族自治县信访局无政府购买服务预算，故2025年政府购买服务预算表无数据。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</si>
  <si>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</si>
  <si>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</si>
  <si>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</si>
  <si>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</si>
  <si>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</si>
  <si>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</si>
  <si>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</si>
  <si>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</si>
  <si>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</si>
  <si>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</si>
  <si>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</si>
  <si>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</si>
  <si>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</si>
  <si>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</si>
  <si>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</si>
  <si>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</si>
  <si>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</si>
  <si>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</si>
  <si>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备注：元江哈尼族彝族傣族自治县信访局无对下转移支付预算，故2025年对下转移支付预算表无数据。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</si>
  <si>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</si>
  <si>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</si>
  <si>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</si>
  <si>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</si>
  <si>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</si>
  <si>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</si>
  <si>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</si>
  <si>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</si>
  <si>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</si>
  <si>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</si>
  <si>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备注：元江哈尼族彝族傣族自治县信访局无新增资产，故2025年新增资产配置表无数据。</t>
  </si>
  <si>
    <t>预算11表</t>
  </si>
  <si>
    <t>2025年上级补助项目支出预算表</t>
  </si>
  <si>
    <t>上级补助</t>
  </si>
  <si>
    <t>备注：元江哈尼族彝族傣族自治县信访局无上级补助项目支出，故2025年上级补助项目支出预算表无数据。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</si>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</sst>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13" activePane="bottomLeft" state="frozen"/>
      <selection/>
      <selection pane="bottomLeft" activeCell="D19" sqref="D19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"单位名称："&amp;"元江哈尼族彝族傣族自治县信访局"</f>
        <v>单位名称：元江哈尼族彝族傣族自治县信访局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1940257.8</v>
      </c>
      <c r="C8" s="15" t="str">
        <f>"一"&amp;"、"&amp;"一般公共服务支出"</f>
        <v>一、一般公共服务支出</v>
      </c>
      <c r="D8" s="17">
        <v>1566836.61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156725.92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86099.27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130596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1940257.8</v>
      </c>
      <c r="C19" s="69" t="s">
        <v>19</v>
      </c>
      <c r="D19" s="68">
        <v>1940257.8</v>
      </c>
    </row>
    <row r="20" ht="22.5" customHeight="1" spans="1:4">
      <c r="A20" s="76" t="s">
        <v>20</v>
      </c>
      <c r="B20" s="17"/>
      <c r="C20" s="77" t="s">
        <v>21</v>
      </c>
      <c r="D20" s="47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24</v>
      </c>
      <c r="D22" s="68"/>
    </row>
    <row r="23" ht="22.5" customHeight="1" spans="1:4">
      <c r="A23" s="67" t="s">
        <v>25</v>
      </c>
      <c r="B23" s="68">
        <v>1940257.8</v>
      </c>
      <c r="C23" s="69" t="s">
        <v>26</v>
      </c>
      <c r="D23" s="68">
        <v>1940257.8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278</v>
      </c>
    </row>
    <row r="3" ht="37.5" customHeight="1" spans="1:6">
      <c r="A3" s="4" t="s">
        <v>279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"单位名称："&amp;"元江哈尼族彝族傣族自治县信访局"</f>
        <v>单位名称：元江哈尼族彝族傣族自治县信访局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132</v>
      </c>
      <c r="B5" s="13" t="s">
        <v>59</v>
      </c>
      <c r="C5" s="13" t="s">
        <v>60</v>
      </c>
      <c r="D5" s="29" t="s">
        <v>280</v>
      </c>
      <c r="E5" s="29"/>
      <c r="F5" s="29"/>
    </row>
    <row r="6" ht="18.75" customHeight="1" spans="1:6">
      <c r="A6" s="13" t="s">
        <v>59</v>
      </c>
      <c r="B6" s="13" t="s">
        <v>59</v>
      </c>
      <c r="C6" s="13" t="s">
        <v>60</v>
      </c>
      <c r="D6" s="29" t="s">
        <v>34</v>
      </c>
      <c r="E6" s="29" t="s">
        <v>63</v>
      </c>
      <c r="F6" s="29" t="s">
        <v>64</v>
      </c>
    </row>
    <row r="7" ht="18.75" customHeight="1" spans="1:6">
      <c r="A7" s="14" t="s">
        <v>46</v>
      </c>
      <c r="B7" s="14"/>
      <c r="C7" s="14" t="s">
        <v>70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103</v>
      </c>
      <c r="B9" s="46"/>
      <c r="C9" s="46"/>
      <c r="D9" s="47"/>
      <c r="E9" s="47"/>
      <c r="F9" s="47"/>
    </row>
    <row r="11" customHeight="1" spans="1:1">
      <c r="A11" t="s">
        <v>281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topLeftCell="B1" workbookViewId="0">
      <pane ySplit="1" topLeftCell="A2" activePane="bottomLeft" state="frozen"/>
      <selection/>
      <selection pane="bottomLeft" activeCell="F16" sqref="F16"/>
    </sheetView>
  </sheetViews>
  <sheetFormatPr defaultColWidth="8.85185185185185" defaultRowHeight="15" customHeight="1"/>
  <cols>
    <col min="1" max="1" width="32.9907407407407" customWidth="1"/>
    <col min="2" max="2" width="31.2777777777778" customWidth="1"/>
    <col min="3" max="3" width="31.4166666666667" customWidth="1"/>
    <col min="4" max="4" width="11.4166666666667" customWidth="1"/>
    <col min="5" max="7" width="16.2777777777778" customWidth="1"/>
    <col min="8" max="11" width="16.4166666666667" customWidth="1"/>
    <col min="12" max="17" width="16.2777777777778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282</v>
      </c>
    </row>
    <row r="3" ht="45" customHeight="1" spans="1:17">
      <c r="A3" s="31" t="s">
        <v>283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">
        <v>232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284</v>
      </c>
      <c r="B5" s="22" t="s">
        <v>285</v>
      </c>
      <c r="C5" s="22" t="s">
        <v>286</v>
      </c>
      <c r="D5" s="22" t="s">
        <v>287</v>
      </c>
      <c r="E5" s="22" t="s">
        <v>288</v>
      </c>
      <c r="F5" s="22" t="s">
        <v>289</v>
      </c>
      <c r="G5" s="22" t="s">
        <v>139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290</v>
      </c>
      <c r="B6" s="22" t="s">
        <v>285</v>
      </c>
      <c r="C6" s="22" t="s">
        <v>286</v>
      </c>
      <c r="D6" s="22" t="s">
        <v>287</v>
      </c>
      <c r="E6" s="22" t="s">
        <v>288</v>
      </c>
      <c r="F6" s="22" t="s">
        <v>289</v>
      </c>
      <c r="G6" s="22" t="s">
        <v>32</v>
      </c>
      <c r="H6" s="22" t="s">
        <v>35</v>
      </c>
      <c r="I6" s="22" t="s">
        <v>291</v>
      </c>
      <c r="J6" s="22" t="s">
        <v>292</v>
      </c>
      <c r="K6" s="22" t="s">
        <v>38</v>
      </c>
      <c r="L6" s="22" t="s">
        <v>293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1940257.8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227</v>
      </c>
      <c r="B9" s="23"/>
      <c r="C9" s="23"/>
      <c r="D9" s="38"/>
      <c r="E9" s="38"/>
      <c r="F9" s="38">
        <v>21000</v>
      </c>
      <c r="G9" s="38">
        <v>21000</v>
      </c>
      <c r="H9" s="38">
        <v>21000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294</v>
      </c>
      <c r="C10" s="23" t="str">
        <f>"A05010201"&amp;"  "&amp;"办公桌"</f>
        <v>A05010201  办公桌</v>
      </c>
      <c r="D10" s="39" t="s">
        <v>295</v>
      </c>
      <c r="E10" s="24">
        <v>1</v>
      </c>
      <c r="F10" s="38">
        <v>1000</v>
      </c>
      <c r="G10" s="38">
        <v>1000</v>
      </c>
      <c r="H10" s="34">
        <v>1000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294</v>
      </c>
      <c r="C11" s="23" t="str">
        <f>"A02010105"&amp;"  "&amp;"台式计算机"</f>
        <v>A02010105  台式计算机</v>
      </c>
      <c r="D11" s="39" t="s">
        <v>296</v>
      </c>
      <c r="E11" s="24">
        <v>1</v>
      </c>
      <c r="F11" s="38">
        <v>6000</v>
      </c>
      <c r="G11" s="38">
        <v>6000</v>
      </c>
      <c r="H11" s="34">
        <v>6000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294</v>
      </c>
      <c r="C12" s="23" t="str">
        <f>"A05010204"&amp;"  "&amp;"茶几"</f>
        <v>A05010204  茶几</v>
      </c>
      <c r="D12" s="39" t="s">
        <v>295</v>
      </c>
      <c r="E12" s="24">
        <v>1</v>
      </c>
      <c r="F12" s="38">
        <v>1000</v>
      </c>
      <c r="G12" s="38">
        <v>1000</v>
      </c>
      <c r="H12" s="34">
        <v>1000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294</v>
      </c>
      <c r="C13" s="23" t="str">
        <f>"A05010499"&amp;"  "&amp;"其他沙发类"</f>
        <v>A05010499  其他沙发类</v>
      </c>
      <c r="D13" s="39" t="s">
        <v>297</v>
      </c>
      <c r="E13" s="24">
        <v>1</v>
      </c>
      <c r="F13" s="38">
        <v>4000</v>
      </c>
      <c r="G13" s="38">
        <v>4000</v>
      </c>
      <c r="H13" s="34">
        <v>4000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294</v>
      </c>
      <c r="C14" s="23" t="str">
        <f>"A05010299"&amp;"  "&amp;"其他台、桌类"</f>
        <v>A05010299  其他台、桌类</v>
      </c>
      <c r="D14" s="39" t="s">
        <v>297</v>
      </c>
      <c r="E14" s="24">
        <v>1</v>
      </c>
      <c r="F14" s="38">
        <v>8000</v>
      </c>
      <c r="G14" s="38">
        <v>8000</v>
      </c>
      <c r="H14" s="34">
        <v>8000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3"/>
      <c r="B15" s="23" t="s">
        <v>294</v>
      </c>
      <c r="C15" s="23" t="str">
        <f>"A05010301"&amp;"  "&amp;"办公椅"</f>
        <v>A05010301  办公椅</v>
      </c>
      <c r="D15" s="39" t="s">
        <v>295</v>
      </c>
      <c r="E15" s="24">
        <v>1</v>
      </c>
      <c r="F15" s="38">
        <v>1000</v>
      </c>
      <c r="G15" s="38">
        <v>1000</v>
      </c>
      <c r="H15" s="34">
        <v>1000</v>
      </c>
      <c r="I15" s="34"/>
      <c r="J15" s="34"/>
      <c r="K15" s="34"/>
      <c r="L15" s="38"/>
      <c r="M15" s="38"/>
      <c r="N15" s="38"/>
      <c r="O15" s="38"/>
      <c r="P15" s="38"/>
      <c r="Q15" s="38"/>
    </row>
    <row r="16" ht="20.25" customHeight="1" spans="1:17">
      <c r="A16" s="24" t="s">
        <v>32</v>
      </c>
      <c r="B16" s="24"/>
      <c r="C16" s="24"/>
      <c r="D16" s="39"/>
      <c r="E16" s="39"/>
      <c r="F16" s="38">
        <v>21000</v>
      </c>
      <c r="G16" s="38">
        <v>21000</v>
      </c>
      <c r="H16" s="38">
        <v>21000</v>
      </c>
      <c r="I16" s="38"/>
      <c r="J16" s="38"/>
      <c r="K16" s="38"/>
      <c r="L16" s="38"/>
      <c r="M16" s="38"/>
      <c r="N16" s="38"/>
      <c r="O16" s="38"/>
      <c r="P16" s="38"/>
      <c r="Q16" s="38"/>
    </row>
  </sheetData>
  <mergeCells count="17">
    <mergeCell ref="A2:M2"/>
    <mergeCell ref="A3:Q3"/>
    <mergeCell ref="A4:M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8.85185185185185" defaultRowHeight="15" customHeight="1"/>
  <cols>
    <col min="1" max="1" width="35.1296296296296" customWidth="1"/>
    <col min="2" max="2" width="28.2777777777778" customWidth="1"/>
    <col min="3" max="3" width="28.4166666666667" customWidth="1"/>
    <col min="4" max="4" width="16.2777777777778" customWidth="1"/>
    <col min="5" max="9" width="16.4166666666667" customWidth="1"/>
    <col min="10" max="14" width="16.2777777777778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298</v>
      </c>
    </row>
    <row r="3" ht="45" customHeight="1" spans="1:14">
      <c r="A3" s="31" t="s">
        <v>299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">
        <v>232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284</v>
      </c>
      <c r="B5" s="32" t="s">
        <v>300</v>
      </c>
      <c r="C5" s="32" t="s">
        <v>301</v>
      </c>
      <c r="D5" s="32" t="s">
        <v>139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290</v>
      </c>
      <c r="B6" s="32"/>
      <c r="C6" s="32" t="s">
        <v>302</v>
      </c>
      <c r="D6" s="32" t="s">
        <v>32</v>
      </c>
      <c r="E6" s="32" t="s">
        <v>35</v>
      </c>
      <c r="F6" s="32" t="s">
        <v>291</v>
      </c>
      <c r="G6" s="32" t="s">
        <v>292</v>
      </c>
      <c r="H6" s="32" t="s">
        <v>38</v>
      </c>
      <c r="I6" s="32" t="s">
        <v>293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/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3" customHeight="1" spans="1:1">
      <c r="A13" t="s">
        <v>303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8.85185185185185" defaultRowHeight="15" customHeight="1"/>
  <cols>
    <col min="1" max="1" width="37.1388888888889" customWidth="1"/>
    <col min="2" max="14" width="17.138888888888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304</v>
      </c>
    </row>
    <row r="3" ht="45.15" customHeight="1" spans="1:14">
      <c r="A3" s="25" t="s">
        <v>305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232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29</v>
      </c>
    </row>
    <row r="5" ht="22.5" customHeight="1" spans="1:14">
      <c r="A5" s="28" t="s">
        <v>306</v>
      </c>
      <c r="B5" s="28" t="s">
        <v>139</v>
      </c>
      <c r="C5" s="28"/>
      <c r="D5" s="28"/>
      <c r="E5" s="28" t="s">
        <v>307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32</v>
      </c>
      <c r="C6" s="28" t="s">
        <v>35</v>
      </c>
      <c r="D6" s="28" t="s">
        <v>291</v>
      </c>
      <c r="E6" s="29" t="s">
        <v>308</v>
      </c>
      <c r="F6" s="29" t="s">
        <v>309</v>
      </c>
      <c r="G6" s="29" t="s">
        <v>310</v>
      </c>
      <c r="H6" s="29" t="s">
        <v>311</v>
      </c>
      <c r="I6" s="29" t="s">
        <v>312</v>
      </c>
      <c r="J6" s="29" t="s">
        <v>313</v>
      </c>
      <c r="K6" s="29" t="s">
        <v>314</v>
      </c>
      <c r="L6" s="29" t="s">
        <v>315</v>
      </c>
      <c r="M6" s="29" t="s">
        <v>316</v>
      </c>
      <c r="N6" s="29" t="s">
        <v>317</v>
      </c>
    </row>
    <row r="7" ht="18.75" customHeight="1" spans="1:14">
      <c r="A7" s="28" t="s">
        <v>46</v>
      </c>
      <c r="B7" s="28" t="s">
        <v>70</v>
      </c>
      <c r="C7" s="28" t="s">
        <v>47</v>
      </c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71</v>
      </c>
      <c r="K7" s="28" t="s">
        <v>318</v>
      </c>
      <c r="L7" s="28" t="s">
        <v>319</v>
      </c>
      <c r="M7" s="28" t="s">
        <v>320</v>
      </c>
      <c r="N7" s="28" t="s">
        <v>321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2" customHeight="1" spans="1:1">
      <c r="A12" t="s">
        <v>303</v>
      </c>
    </row>
    <row r="13" customHeight="1" spans="1:1">
      <c r="A13" t="s">
        <v>322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185185185185" defaultRowHeight="15" customHeight="1"/>
  <cols>
    <col min="1" max="10" width="28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323</v>
      </c>
    </row>
    <row r="3" ht="52.05" customHeight="1" spans="1:10">
      <c r="A3" s="25" t="s">
        <v>324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232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233</v>
      </c>
      <c r="B5" s="22" t="s">
        <v>234</v>
      </c>
      <c r="C5" s="22" t="s">
        <v>235</v>
      </c>
      <c r="D5" s="22" t="s">
        <v>236</v>
      </c>
      <c r="E5" s="22" t="s">
        <v>237</v>
      </c>
      <c r="F5" s="22" t="s">
        <v>238</v>
      </c>
      <c r="G5" s="22" t="s">
        <v>239</v>
      </c>
      <c r="H5" s="22" t="s">
        <v>240</v>
      </c>
      <c r="I5" s="22" t="s">
        <v>241</v>
      </c>
      <c r="J5" s="22" t="s">
        <v>242</v>
      </c>
    </row>
    <row r="6" ht="18.75" customHeight="1" spans="1:10">
      <c r="A6" s="22" t="s">
        <v>46</v>
      </c>
      <c r="B6" s="22" t="s">
        <v>70</v>
      </c>
      <c r="C6" s="22" t="s">
        <v>47</v>
      </c>
      <c r="D6" s="22" t="s">
        <v>48</v>
      </c>
      <c r="E6" s="22" t="s">
        <v>49</v>
      </c>
      <c r="F6" s="22" t="s">
        <v>50</v>
      </c>
      <c r="G6" s="22" t="s">
        <v>51</v>
      </c>
      <c r="H6" s="22" t="s">
        <v>52</v>
      </c>
      <c r="I6" s="22" t="s">
        <v>53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10" customHeight="1" spans="1:1">
      <c r="A10" t="s">
        <v>303</v>
      </c>
    </row>
    <row r="11" customHeight="1" spans="1:1">
      <c r="A11" t="s">
        <v>322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8.85185185185185" defaultRowHeight="15" customHeight="1" outlineLevelCol="7"/>
  <cols>
    <col min="1" max="8" width="28.574074074074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325</v>
      </c>
    </row>
    <row r="3" ht="41.4" customHeight="1" spans="1:8">
      <c r="A3" s="21" t="s">
        <v>326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232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132</v>
      </c>
      <c r="B5" s="22" t="s">
        <v>327</v>
      </c>
      <c r="C5" s="22" t="s">
        <v>328</v>
      </c>
      <c r="D5" s="22" t="s">
        <v>329</v>
      </c>
      <c r="E5" s="22" t="s">
        <v>287</v>
      </c>
      <c r="F5" s="22" t="s">
        <v>330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288</v>
      </c>
      <c r="G6" s="22" t="s">
        <v>331</v>
      </c>
      <c r="H6" s="22" t="s">
        <v>332</v>
      </c>
    </row>
    <row r="7" ht="18.75" customHeight="1" spans="1:8">
      <c r="A7" s="22" t="s">
        <v>46</v>
      </c>
      <c r="B7" s="22" t="s">
        <v>70</v>
      </c>
      <c r="C7" s="22" t="s">
        <v>47</v>
      </c>
      <c r="D7" s="22" t="s">
        <v>48</v>
      </c>
      <c r="E7" s="22" t="s">
        <v>49</v>
      </c>
      <c r="F7" s="22" t="s">
        <v>50</v>
      </c>
      <c r="G7" s="22" t="s">
        <v>51</v>
      </c>
      <c r="H7" s="22" t="s">
        <v>52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10" customHeight="1" spans="1:1">
      <c r="A10" t="s">
        <v>333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185185185185" defaultRowHeight="15" customHeight="1"/>
  <cols>
    <col min="1" max="1" width="21.4259259259259" customWidth="1"/>
    <col min="2" max="3" width="35.712962962963" customWidth="1"/>
    <col min="4" max="4" width="17.1388888888889" customWidth="1"/>
    <col min="5" max="5" width="28.5740740740741" customWidth="1"/>
    <col min="6" max="6" width="17.1388888888889" customWidth="1"/>
    <col min="7" max="7" width="28.5740740740741" customWidth="1"/>
    <col min="8" max="11" width="14.277777777777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334</v>
      </c>
    </row>
    <row r="3" ht="45" customHeight="1" spans="1:11">
      <c r="A3" s="4" t="s">
        <v>335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"单位名称："&amp;"元江哈尼族彝族傣族自治县信访局"</f>
        <v>单位名称：元江哈尼族彝族傣族自治县信访局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222</v>
      </c>
      <c r="B5" s="13" t="s">
        <v>134</v>
      </c>
      <c r="C5" s="13" t="s">
        <v>223</v>
      </c>
      <c r="D5" s="13" t="s">
        <v>135</v>
      </c>
      <c r="E5" s="13" t="s">
        <v>136</v>
      </c>
      <c r="F5" s="13" t="s">
        <v>224</v>
      </c>
      <c r="G5" s="13" t="s">
        <v>138</v>
      </c>
      <c r="H5" s="13" t="s">
        <v>32</v>
      </c>
      <c r="I5" s="13" t="s">
        <v>336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/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337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185185185185" defaultRowHeight="15" customHeight="1" outlineLevelCol="6"/>
  <cols>
    <col min="1" max="1" width="35.712962962963" customWidth="1"/>
    <col min="2" max="2" width="21.4259259259259" customWidth="1"/>
    <col min="3" max="3" width="35.712962962963" customWidth="1"/>
    <col min="4" max="4" width="21.4259259259259" customWidth="1"/>
    <col min="5" max="7" width="17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338</v>
      </c>
    </row>
    <row r="3" ht="45" customHeight="1" spans="1:7">
      <c r="A3" s="4" t="s">
        <v>339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"单位名称："&amp;"元江哈尼族彝族傣族自治县信访局"</f>
        <v>单位名称：元江哈尼族彝族傣族自治县信访局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223</v>
      </c>
      <c r="B5" s="7" t="s">
        <v>222</v>
      </c>
      <c r="C5" s="7" t="s">
        <v>134</v>
      </c>
      <c r="D5" s="7" t="s">
        <v>340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1940257.8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55</v>
      </c>
      <c r="B9" s="9" t="s">
        <v>228</v>
      </c>
      <c r="C9" s="10" t="s">
        <v>227</v>
      </c>
      <c r="D9" s="9" t="s">
        <v>341</v>
      </c>
      <c r="E9" s="11">
        <v>150000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150000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"单位名称："&amp;"元江哈尼族彝族傣族自治县信访局"</f>
        <v>单位名称：元江哈尼族彝族傣族自治县信访局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>
        <v>1940257.8</v>
      </c>
      <c r="C8" s="14" t="s">
        <v>47</v>
      </c>
      <c r="D8" s="14" t="s">
        <v>48</v>
      </c>
      <c r="E8" s="72" t="s">
        <v>49</v>
      </c>
      <c r="F8" s="14" t="s">
        <v>50</v>
      </c>
      <c r="G8" s="14" t="s">
        <v>51</v>
      </c>
      <c r="H8" s="72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1940257.8</v>
      </c>
      <c r="D9" s="17">
        <v>1940257.8</v>
      </c>
      <c r="E9" s="17">
        <v>1940257.8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3" t="s">
        <v>56</v>
      </c>
      <c r="B10" s="63" t="s">
        <v>55</v>
      </c>
      <c r="C10" s="17">
        <v>1940257.8</v>
      </c>
      <c r="D10" s="17">
        <v>1940257.8</v>
      </c>
      <c r="E10" s="17">
        <v>1940257.8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6" t="s">
        <v>32</v>
      </c>
      <c r="B11" s="46"/>
      <c r="C11" s="17">
        <v>1940257.8</v>
      </c>
      <c r="D11" s="17">
        <v>1940257.8</v>
      </c>
      <c r="E11" s="17">
        <v>1940257.8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pane ySplit="1" topLeftCell="A5" activePane="bottomLeft" state="frozen"/>
      <selection/>
      <selection pane="bottomLeft" activeCell="D12" sqref="D12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"单位名称："&amp;"元江哈尼族彝族傣族自治县信访局"</f>
        <v>单位名称：元江哈尼族彝族傣族自治县信访局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29" t="s">
        <v>32</v>
      </c>
      <c r="D5" s="29" t="s">
        <v>35</v>
      </c>
      <c r="E5" s="29"/>
      <c r="F5" s="29"/>
      <c r="G5" s="13" t="s">
        <v>36</v>
      </c>
      <c r="H5" s="29" t="s">
        <v>37</v>
      </c>
      <c r="I5" s="13" t="s">
        <v>61</v>
      </c>
      <c r="J5" s="29" t="s">
        <v>62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34</v>
      </c>
      <c r="E6" s="29" t="s">
        <v>63</v>
      </c>
      <c r="F6" s="29" t="s">
        <v>64</v>
      </c>
      <c r="G6" s="13"/>
      <c r="H6" s="29"/>
      <c r="I6" s="13"/>
      <c r="J6" s="29" t="s">
        <v>34</v>
      </c>
      <c r="K6" s="29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70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>
        <v>1940257.8</v>
      </c>
      <c r="C8" s="17">
        <v>1566836.61</v>
      </c>
      <c r="D8" s="17">
        <v>1566836.61</v>
      </c>
      <c r="E8" s="17">
        <v>1416836.61</v>
      </c>
      <c r="F8" s="17">
        <v>150000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1566836.61</v>
      </c>
      <c r="D9" s="17">
        <v>1566836.61</v>
      </c>
      <c r="E9" s="17">
        <v>1416836.61</v>
      </c>
      <c r="F9" s="17">
        <v>150000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1213650.92</v>
      </c>
      <c r="D10" s="17">
        <v>1213650.92</v>
      </c>
      <c r="E10" s="17">
        <v>1063650.92</v>
      </c>
      <c r="F10" s="17">
        <v>150000</v>
      </c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77</v>
      </c>
      <c r="B11" s="64" t="s">
        <v>78</v>
      </c>
      <c r="C11" s="17">
        <v>353185.69</v>
      </c>
      <c r="D11" s="17">
        <v>353185.69</v>
      </c>
      <c r="E11" s="17">
        <v>353185.69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79</v>
      </c>
      <c r="B12" s="16" t="s">
        <v>80</v>
      </c>
      <c r="C12" s="17">
        <v>156725.92</v>
      </c>
      <c r="D12" s="17">
        <v>156725.92</v>
      </c>
      <c r="E12" s="17">
        <v>156725.92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81</v>
      </c>
      <c r="B13" s="63" t="s">
        <v>82</v>
      </c>
      <c r="C13" s="17">
        <v>156725.92</v>
      </c>
      <c r="D13" s="17">
        <v>156725.92</v>
      </c>
      <c r="E13" s="17">
        <v>156725.92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83</v>
      </c>
      <c r="B14" s="64" t="s">
        <v>84</v>
      </c>
      <c r="C14" s="17">
        <v>6600</v>
      </c>
      <c r="D14" s="17">
        <v>6600</v>
      </c>
      <c r="E14" s="17">
        <v>6600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150125.92</v>
      </c>
      <c r="D15" s="17">
        <v>150125.92</v>
      </c>
      <c r="E15" s="17">
        <v>150125.92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87</v>
      </c>
      <c r="B16" s="16" t="s">
        <v>88</v>
      </c>
      <c r="C16" s="17">
        <v>86099.27</v>
      </c>
      <c r="D16" s="17">
        <v>86099.27</v>
      </c>
      <c r="E16" s="17">
        <v>86099.27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3" t="s">
        <v>89</v>
      </c>
      <c r="B17" s="63" t="s">
        <v>90</v>
      </c>
      <c r="C17" s="17">
        <v>86099.27</v>
      </c>
      <c r="D17" s="17">
        <v>86099.27</v>
      </c>
      <c r="E17" s="17">
        <v>86099.27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91</v>
      </c>
      <c r="B18" s="64" t="s">
        <v>92</v>
      </c>
      <c r="C18" s="17">
        <v>55182.14</v>
      </c>
      <c r="D18" s="17">
        <v>55182.14</v>
      </c>
      <c r="E18" s="17">
        <v>55182.14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93</v>
      </c>
      <c r="B19" s="64" t="s">
        <v>94</v>
      </c>
      <c r="C19" s="17">
        <v>22695.69</v>
      </c>
      <c r="D19" s="17">
        <v>22695.69</v>
      </c>
      <c r="E19" s="17">
        <v>22695.69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95</v>
      </c>
      <c r="B20" s="64" t="s">
        <v>96</v>
      </c>
      <c r="C20" s="17">
        <v>8221.44</v>
      </c>
      <c r="D20" s="17">
        <v>8221.44</v>
      </c>
      <c r="E20" s="17">
        <v>8221.44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97</v>
      </c>
      <c r="B21" s="16" t="s">
        <v>98</v>
      </c>
      <c r="C21" s="17">
        <v>130596</v>
      </c>
      <c r="D21" s="17">
        <v>130596</v>
      </c>
      <c r="E21" s="17">
        <v>130596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99</v>
      </c>
      <c r="B22" s="63" t="s">
        <v>100</v>
      </c>
      <c r="C22" s="17">
        <v>130596</v>
      </c>
      <c r="D22" s="17">
        <v>130596</v>
      </c>
      <c r="E22" s="17">
        <v>130596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101</v>
      </c>
      <c r="B23" s="64" t="s">
        <v>102</v>
      </c>
      <c r="C23" s="17">
        <v>130596</v>
      </c>
      <c r="D23" s="17">
        <v>130596</v>
      </c>
      <c r="E23" s="17">
        <v>130596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46" t="s">
        <v>103</v>
      </c>
      <c r="B24" s="46"/>
      <c r="C24" s="17">
        <v>1940257.8</v>
      </c>
      <c r="D24" s="17">
        <v>1940257.8</v>
      </c>
      <c r="E24" s="17">
        <v>1790257.8</v>
      </c>
      <c r="F24" s="17">
        <v>150000</v>
      </c>
      <c r="G24" s="17"/>
      <c r="H24" s="17"/>
      <c r="I24" s="17"/>
      <c r="J24" s="17"/>
      <c r="K24" s="17"/>
      <c r="L24" s="17"/>
      <c r="M24" s="17"/>
      <c r="N24" s="17"/>
      <c r="O24" s="17"/>
    </row>
  </sheetData>
  <mergeCells count="11">
    <mergeCell ref="A3:O3"/>
    <mergeCell ref="A4:I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185185185185" defaultRowHeight="15" customHeight="1" outlineLevelCol="3"/>
  <cols>
    <col min="1" max="4" width="35.71296296296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104</v>
      </c>
    </row>
    <row r="3" ht="45" customHeight="1" spans="1:4">
      <c r="A3" s="4" t="s">
        <v>105</v>
      </c>
      <c r="B3" s="4"/>
      <c r="C3" s="4"/>
      <c r="D3" s="4"/>
    </row>
    <row r="4" ht="18.75" customHeight="1" spans="1:4">
      <c r="A4" s="5" t="str">
        <f>"单位名称："&amp;"元江哈尼族彝族傣族自治县信访局"</f>
        <v>单位名称：元江哈尼族彝族傣族自治县信访局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106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107</v>
      </c>
      <c r="B8" s="17">
        <v>1940257.8</v>
      </c>
      <c r="C8" s="15" t="s">
        <v>108</v>
      </c>
      <c r="D8" s="17">
        <v>1940257.8</v>
      </c>
    </row>
    <row r="9" ht="22.5" customHeight="1" spans="1:4">
      <c r="A9" s="15" t="s">
        <v>109</v>
      </c>
      <c r="B9" s="17">
        <v>1940257.8</v>
      </c>
      <c r="C9" s="15" t="str">
        <f>"（"&amp;"一"&amp;"）"&amp;"一般公共服务支出"</f>
        <v>（一）一般公共服务支出</v>
      </c>
      <c r="D9" s="17">
        <v>1566836.61</v>
      </c>
    </row>
    <row r="10" ht="22.5" customHeight="1" spans="1:4">
      <c r="A10" s="15" t="s">
        <v>110</v>
      </c>
      <c r="B10" s="17"/>
      <c r="C10" s="15" t="str">
        <f>"（"&amp;"二"&amp;"）"&amp;"社会保障和就业支出"</f>
        <v>（二）社会保障和就业支出</v>
      </c>
      <c r="D10" s="17">
        <v>156725.92</v>
      </c>
    </row>
    <row r="11" ht="22.5" customHeight="1" spans="1:4">
      <c r="A11" s="15" t="s">
        <v>111</v>
      </c>
      <c r="B11" s="17"/>
      <c r="C11" s="15" t="str">
        <f>"（"&amp;"三"&amp;"）"&amp;"卫生健康支出"</f>
        <v>（三）卫生健康支出</v>
      </c>
      <c r="D11" s="17">
        <v>86099.27</v>
      </c>
    </row>
    <row r="12" ht="22.5" customHeight="1" spans="1:4">
      <c r="A12" s="15" t="s">
        <v>112</v>
      </c>
      <c r="B12" s="17"/>
      <c r="C12" s="15" t="str">
        <f>"（"&amp;"四"&amp;"）"&amp;"住房保障支出"</f>
        <v>（四）住房保障支出</v>
      </c>
      <c r="D12" s="17">
        <v>130596</v>
      </c>
    </row>
    <row r="13" ht="22.5" customHeight="1" spans="1:4">
      <c r="A13" s="15" t="s">
        <v>109</v>
      </c>
      <c r="B13" s="17"/>
      <c r="C13" s="15"/>
      <c r="D13" s="17"/>
    </row>
    <row r="14" ht="22.5" customHeight="1" spans="1:4">
      <c r="A14" s="15" t="s">
        <v>110</v>
      </c>
      <c r="B14" s="17"/>
      <c r="C14" s="15"/>
      <c r="D14" s="17"/>
    </row>
    <row r="15" ht="22.5" customHeight="1" spans="1:4">
      <c r="A15" s="15" t="s">
        <v>111</v>
      </c>
      <c r="B15" s="17"/>
      <c r="C15" s="15"/>
      <c r="D15" s="17"/>
    </row>
    <row r="16" ht="22.5" customHeight="1" spans="1:4">
      <c r="A16" s="66"/>
      <c r="B16" s="17"/>
      <c r="C16" s="15" t="s">
        <v>113</v>
      </c>
      <c r="D16" s="17"/>
    </row>
    <row r="17" ht="22.5" customHeight="1" spans="1:4">
      <c r="A17" s="67" t="s">
        <v>114</v>
      </c>
      <c r="B17" s="68">
        <v>1940257.8</v>
      </c>
      <c r="C17" s="69" t="s">
        <v>115</v>
      </c>
      <c r="D17" s="68">
        <v>1940257.8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tabSelected="1" workbookViewId="0">
      <pane ySplit="1" topLeftCell="A9" activePane="bottomLeft" state="frozen"/>
      <selection/>
      <selection pane="bottomLeft" activeCell="C23" sqref="C23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116</v>
      </c>
    </row>
    <row r="3" ht="37.5" customHeight="1" spans="1:7">
      <c r="A3" s="4" t="s">
        <v>117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"单位名称："&amp;"元江哈尼族彝族傣族自治县信访局"</f>
        <v>单位名称：元江哈尼族彝族傣族自治县信访局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118</v>
      </c>
      <c r="B5" s="13" t="s">
        <v>60</v>
      </c>
      <c r="C5" s="29" t="s">
        <v>32</v>
      </c>
      <c r="D5" s="29" t="s">
        <v>63</v>
      </c>
      <c r="E5" s="29"/>
      <c r="F5" s="29"/>
      <c r="G5" s="13" t="s">
        <v>64</v>
      </c>
    </row>
    <row r="6" ht="18.75" customHeight="1" spans="1:7">
      <c r="A6" s="13" t="s">
        <v>59</v>
      </c>
      <c r="B6" s="13" t="s">
        <v>60</v>
      </c>
      <c r="C6" s="29"/>
      <c r="D6" s="29" t="s">
        <v>34</v>
      </c>
      <c r="E6" s="29" t="s">
        <v>119</v>
      </c>
      <c r="F6" s="29" t="s">
        <v>120</v>
      </c>
      <c r="G6" s="13"/>
    </row>
    <row r="7" ht="18.75" customHeight="1" spans="1:7">
      <c r="A7" s="14" t="s">
        <v>46</v>
      </c>
      <c r="B7" s="14" t="s">
        <v>70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72</v>
      </c>
      <c r="B8" s="16" t="s">
        <v>121</v>
      </c>
      <c r="C8" s="17">
        <v>1566836.61</v>
      </c>
      <c r="D8" s="17">
        <v>1416836.61</v>
      </c>
      <c r="E8" s="17">
        <v>1247626.05</v>
      </c>
      <c r="F8" s="17">
        <v>169210.56</v>
      </c>
      <c r="G8" s="17">
        <v>150000</v>
      </c>
    </row>
    <row r="9" ht="20.25" customHeight="1" spans="1:7">
      <c r="A9" s="63" t="s">
        <v>73</v>
      </c>
      <c r="B9" s="63" t="s">
        <v>74</v>
      </c>
      <c r="C9" s="17">
        <v>1566836.61</v>
      </c>
      <c r="D9" s="17">
        <v>1416836.61</v>
      </c>
      <c r="E9" s="17">
        <v>1247626.05</v>
      </c>
      <c r="F9" s="17">
        <v>169210.56</v>
      </c>
      <c r="G9" s="17">
        <v>150000</v>
      </c>
    </row>
    <row r="10" ht="20.25" customHeight="1" spans="1:7">
      <c r="A10" s="64" t="s">
        <v>75</v>
      </c>
      <c r="B10" s="64" t="s">
        <v>76</v>
      </c>
      <c r="C10" s="17">
        <v>1213650.92</v>
      </c>
      <c r="D10" s="17">
        <v>1063650.92</v>
      </c>
      <c r="E10" s="17">
        <v>930641.96</v>
      </c>
      <c r="F10" s="17">
        <v>133008.96</v>
      </c>
      <c r="G10" s="17">
        <v>150000</v>
      </c>
    </row>
    <row r="11" ht="20.25" customHeight="1" spans="1:7">
      <c r="A11" s="64">
        <v>2010350</v>
      </c>
      <c r="B11" s="64" t="s">
        <v>78</v>
      </c>
      <c r="C11" s="17">
        <v>353185.69</v>
      </c>
      <c r="D11" s="17">
        <v>353185.69</v>
      </c>
      <c r="E11" s="17">
        <v>316984.09</v>
      </c>
      <c r="F11" s="17">
        <v>36201.6</v>
      </c>
      <c r="G11" s="17"/>
    </row>
    <row r="12" ht="20.25" customHeight="1" spans="1:7">
      <c r="A12" s="16" t="s">
        <v>79</v>
      </c>
      <c r="B12" s="16" t="s">
        <v>80</v>
      </c>
      <c r="C12" s="17">
        <v>156725.92</v>
      </c>
      <c r="D12" s="17">
        <v>156725.92</v>
      </c>
      <c r="E12" s="17">
        <v>156125.92</v>
      </c>
      <c r="F12" s="17">
        <v>600</v>
      </c>
      <c r="G12" s="17"/>
    </row>
    <row r="13" ht="20.25" customHeight="1" spans="1:7">
      <c r="A13" s="63" t="s">
        <v>81</v>
      </c>
      <c r="B13" s="63" t="s">
        <v>82</v>
      </c>
      <c r="C13" s="17">
        <v>156725.92</v>
      </c>
      <c r="D13" s="17">
        <v>156725.92</v>
      </c>
      <c r="E13" s="17">
        <v>156125.92</v>
      </c>
      <c r="F13" s="17">
        <v>600</v>
      </c>
      <c r="G13" s="17"/>
    </row>
    <row r="14" ht="20.25" customHeight="1" spans="1:7">
      <c r="A14" s="64" t="s">
        <v>83</v>
      </c>
      <c r="B14" s="64" t="s">
        <v>84</v>
      </c>
      <c r="C14" s="17">
        <v>6600</v>
      </c>
      <c r="D14" s="17">
        <v>6600</v>
      </c>
      <c r="E14" s="17">
        <v>6000</v>
      </c>
      <c r="F14" s="17">
        <v>600</v>
      </c>
      <c r="G14" s="17"/>
    </row>
    <row r="15" ht="20.25" customHeight="1" spans="1:7">
      <c r="A15" s="64" t="s">
        <v>85</v>
      </c>
      <c r="B15" s="64" t="s">
        <v>86</v>
      </c>
      <c r="C15" s="17">
        <v>150125.92</v>
      </c>
      <c r="D15" s="17">
        <v>150125.92</v>
      </c>
      <c r="E15" s="17">
        <v>150125.92</v>
      </c>
      <c r="F15" s="17"/>
      <c r="G15" s="17"/>
    </row>
    <row r="16" ht="20.25" customHeight="1" spans="1:7">
      <c r="A16" s="16" t="s">
        <v>87</v>
      </c>
      <c r="B16" s="16" t="s">
        <v>88</v>
      </c>
      <c r="C16" s="17">
        <v>86099.27</v>
      </c>
      <c r="D16" s="17">
        <v>86099.27</v>
      </c>
      <c r="E16" s="17">
        <v>86099.27</v>
      </c>
      <c r="F16" s="17"/>
      <c r="G16" s="17"/>
    </row>
    <row r="17" ht="20.25" customHeight="1" spans="1:7">
      <c r="A17" s="63" t="s">
        <v>89</v>
      </c>
      <c r="B17" s="63" t="s">
        <v>90</v>
      </c>
      <c r="C17" s="17">
        <v>86099.27</v>
      </c>
      <c r="D17" s="17">
        <v>86099.27</v>
      </c>
      <c r="E17" s="17">
        <v>86099.27</v>
      </c>
      <c r="F17" s="17"/>
      <c r="G17" s="17"/>
    </row>
    <row r="18" ht="20.25" customHeight="1" spans="1:7">
      <c r="A18" s="64" t="s">
        <v>91</v>
      </c>
      <c r="B18" s="64" t="s">
        <v>92</v>
      </c>
      <c r="C18" s="17">
        <v>55182.14</v>
      </c>
      <c r="D18" s="17">
        <v>55182.14</v>
      </c>
      <c r="E18" s="17">
        <v>55182.14</v>
      </c>
      <c r="F18" s="17"/>
      <c r="G18" s="17"/>
    </row>
    <row r="19" ht="20.25" customHeight="1" spans="1:7">
      <c r="A19" s="64" t="s">
        <v>93</v>
      </c>
      <c r="B19" s="64" t="s">
        <v>94</v>
      </c>
      <c r="C19" s="17">
        <v>22695.69</v>
      </c>
      <c r="D19" s="17">
        <v>22695.69</v>
      </c>
      <c r="E19" s="17">
        <v>22695.69</v>
      </c>
      <c r="F19" s="17"/>
      <c r="G19" s="17"/>
    </row>
    <row r="20" ht="20.25" customHeight="1" spans="1:7">
      <c r="A20" s="64" t="s">
        <v>95</v>
      </c>
      <c r="B20" s="64" t="s">
        <v>96</v>
      </c>
      <c r="C20" s="17">
        <v>8221.44</v>
      </c>
      <c r="D20" s="17">
        <v>8221.44</v>
      </c>
      <c r="E20" s="17">
        <v>8221.44</v>
      </c>
      <c r="F20" s="17"/>
      <c r="G20" s="17"/>
    </row>
    <row r="21" ht="20.25" customHeight="1" spans="1:7">
      <c r="A21" s="16" t="s">
        <v>97</v>
      </c>
      <c r="B21" s="16" t="s">
        <v>98</v>
      </c>
      <c r="C21" s="17">
        <v>130596</v>
      </c>
      <c r="D21" s="17">
        <v>130596</v>
      </c>
      <c r="E21" s="17">
        <v>130596</v>
      </c>
      <c r="F21" s="17"/>
      <c r="G21" s="17"/>
    </row>
    <row r="22" ht="20.25" customHeight="1" spans="1:7">
      <c r="A22" s="63" t="s">
        <v>99</v>
      </c>
      <c r="B22" s="63" t="s">
        <v>100</v>
      </c>
      <c r="C22" s="17">
        <v>130596</v>
      </c>
      <c r="D22" s="17">
        <v>130596</v>
      </c>
      <c r="E22" s="17">
        <v>130596</v>
      </c>
      <c r="F22" s="17"/>
      <c r="G22" s="17"/>
    </row>
    <row r="23" ht="20.25" customHeight="1" spans="1:7">
      <c r="A23" s="64">
        <v>2210201</v>
      </c>
      <c r="B23" s="64" t="s">
        <v>102</v>
      </c>
      <c r="C23" s="17">
        <v>130596</v>
      </c>
      <c r="D23" s="17">
        <v>130596</v>
      </c>
      <c r="E23" s="17">
        <v>130596</v>
      </c>
      <c r="F23" s="17"/>
      <c r="G23" s="17"/>
    </row>
    <row r="24" ht="20.25" customHeight="1" spans="1:7">
      <c r="A24" s="46" t="s">
        <v>103</v>
      </c>
      <c r="B24" s="46"/>
      <c r="C24" s="47">
        <v>1940257.8</v>
      </c>
      <c r="D24" s="47">
        <v>1790257.8</v>
      </c>
      <c r="E24" s="47">
        <v>1620447.24</v>
      </c>
      <c r="F24" s="47">
        <v>169810.56</v>
      </c>
      <c r="G24" s="47">
        <v>150000</v>
      </c>
    </row>
  </sheetData>
  <mergeCells count="7">
    <mergeCell ref="A3:G3"/>
    <mergeCell ref="A4:C4"/>
    <mergeCell ref="A5:B5"/>
    <mergeCell ref="D5:F5"/>
    <mergeCell ref="A24:B24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122</v>
      </c>
    </row>
    <row r="3" ht="41.25" customHeight="1" spans="1:6">
      <c r="A3" s="59" t="s">
        <v>123</v>
      </c>
      <c r="B3" s="59"/>
      <c r="C3" s="59"/>
      <c r="D3" s="59"/>
      <c r="E3" s="59"/>
      <c r="F3" s="59"/>
    </row>
    <row r="4" ht="18.75" customHeight="1" spans="1:6">
      <c r="A4" s="5" t="str">
        <f>"单位名称："&amp;"元江哈尼族彝族傣族自治县信访局"</f>
        <v>单位名称：元江哈尼族彝族傣族自治县信访局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124</v>
      </c>
      <c r="B5" s="29" t="s">
        <v>125</v>
      </c>
      <c r="C5" s="29" t="s">
        <v>126</v>
      </c>
      <c r="D5" s="29"/>
      <c r="E5" s="29"/>
      <c r="F5" s="29" t="s">
        <v>127</v>
      </c>
    </row>
    <row r="6" ht="18.75" customHeight="1" spans="1:6">
      <c r="A6" s="13"/>
      <c r="B6" s="29"/>
      <c r="C6" s="29" t="s">
        <v>34</v>
      </c>
      <c r="D6" s="29" t="s">
        <v>128</v>
      </c>
      <c r="E6" s="29" t="s">
        <v>129</v>
      </c>
      <c r="F6" s="29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6000</v>
      </c>
      <c r="B8" s="17">
        <v>0</v>
      </c>
      <c r="C8" s="17"/>
      <c r="D8" s="17"/>
      <c r="E8" s="17"/>
      <c r="F8" s="17">
        <v>6000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0"/>
  <sheetViews>
    <sheetView showZeros="0" topLeftCell="E1" workbookViewId="0">
      <pane ySplit="1" topLeftCell="A31" activePane="bottomLeft" state="frozen"/>
      <selection/>
      <selection pane="bottomLeft" activeCell="H57" sqref="H56:H57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130</v>
      </c>
    </row>
    <row r="3" ht="45" customHeight="1" spans="1:23">
      <c r="A3" s="4" t="s">
        <v>131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"单位名称："&amp;"元江哈尼族彝族傣族自治县信访局"</f>
        <v>单位名称：元江哈尼族彝族傣族自治县信访局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3" t="s">
        <v>132</v>
      </c>
      <c r="B5" s="53" t="s">
        <v>133</v>
      </c>
      <c r="C5" s="53" t="s">
        <v>134</v>
      </c>
      <c r="D5" s="53" t="s">
        <v>135</v>
      </c>
      <c r="E5" s="53" t="s">
        <v>136</v>
      </c>
      <c r="F5" s="53" t="s">
        <v>137</v>
      </c>
      <c r="G5" s="53" t="s">
        <v>138</v>
      </c>
      <c r="H5" s="54" t="s">
        <v>32</v>
      </c>
      <c r="I5" s="54" t="s">
        <v>139</v>
      </c>
      <c r="J5" s="53"/>
      <c r="K5" s="53"/>
      <c r="L5" s="53"/>
      <c r="M5" s="53"/>
      <c r="N5" s="53" t="s">
        <v>140</v>
      </c>
      <c r="O5" s="53"/>
      <c r="P5" s="53"/>
      <c r="Q5" s="53" t="s">
        <v>38</v>
      </c>
      <c r="R5" s="53" t="s">
        <v>62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141</v>
      </c>
      <c r="I6" s="54" t="s">
        <v>142</v>
      </c>
      <c r="J6" s="53" t="s">
        <v>36</v>
      </c>
      <c r="K6" s="53" t="s">
        <v>37</v>
      </c>
      <c r="L6" s="53"/>
      <c r="M6" s="53"/>
      <c r="N6" s="53" t="s">
        <v>140</v>
      </c>
      <c r="O6" s="53" t="s">
        <v>36</v>
      </c>
      <c r="P6" s="53" t="s">
        <v>37</v>
      </c>
      <c r="Q6" s="53" t="s">
        <v>38</v>
      </c>
      <c r="R6" s="53" t="s">
        <v>62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143</v>
      </c>
      <c r="J7" s="53" t="s">
        <v>144</v>
      </c>
      <c r="K7" s="53" t="s">
        <v>145</v>
      </c>
      <c r="L7" s="53" t="s">
        <v>146</v>
      </c>
      <c r="M7" s="53" t="s">
        <v>147</v>
      </c>
      <c r="N7" s="53" t="s">
        <v>35</v>
      </c>
      <c r="O7" s="53" t="s">
        <v>36</v>
      </c>
      <c r="P7" s="53" t="s">
        <v>37</v>
      </c>
      <c r="Q7" s="53"/>
      <c r="R7" s="53" t="s">
        <v>34</v>
      </c>
      <c r="S7" s="53" t="s">
        <v>41</v>
      </c>
      <c r="T7" s="53" t="s">
        <v>42</v>
      </c>
      <c r="U7" s="53" t="s">
        <v>43</v>
      </c>
      <c r="V7" s="53" t="s">
        <v>44</v>
      </c>
      <c r="W7" s="53" t="s">
        <v>45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55</v>
      </c>
      <c r="B10" s="9"/>
      <c r="C10" s="10"/>
      <c r="D10" s="9"/>
      <c r="E10" s="9"/>
      <c r="F10" s="9"/>
      <c r="G10" s="9"/>
      <c r="H10" s="17">
        <v>1790257.8</v>
      </c>
      <c r="I10" s="17">
        <v>1790257.8</v>
      </c>
      <c r="J10" s="17"/>
      <c r="K10" s="17"/>
      <c r="L10" s="17">
        <v>1790257.8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5" t="s">
        <v>55</v>
      </c>
      <c r="B11" s="9" t="s">
        <v>148</v>
      </c>
      <c r="C11" s="10" t="s">
        <v>149</v>
      </c>
      <c r="D11" s="9" t="s">
        <v>75</v>
      </c>
      <c r="E11" s="9" t="s">
        <v>76</v>
      </c>
      <c r="F11" s="9" t="s">
        <v>150</v>
      </c>
      <c r="G11" s="9" t="s">
        <v>151</v>
      </c>
      <c r="H11" s="17">
        <v>261468</v>
      </c>
      <c r="I11" s="17">
        <v>261468</v>
      </c>
      <c r="J11" s="17"/>
      <c r="K11" s="17"/>
      <c r="L11" s="17">
        <v>261468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5" t="s">
        <v>55</v>
      </c>
      <c r="B12" s="9" t="s">
        <v>148</v>
      </c>
      <c r="C12" s="10" t="s">
        <v>149</v>
      </c>
      <c r="D12" s="9" t="s">
        <v>75</v>
      </c>
      <c r="E12" s="9" t="s">
        <v>76</v>
      </c>
      <c r="F12" s="9" t="s">
        <v>152</v>
      </c>
      <c r="G12" s="9" t="s">
        <v>153</v>
      </c>
      <c r="H12" s="17">
        <v>403776</v>
      </c>
      <c r="I12" s="17">
        <v>403776</v>
      </c>
      <c r="J12" s="17"/>
      <c r="K12" s="17"/>
      <c r="L12" s="17">
        <v>403776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5" t="s">
        <v>55</v>
      </c>
      <c r="B13" s="9" t="s">
        <v>148</v>
      </c>
      <c r="C13" s="10" t="s">
        <v>149</v>
      </c>
      <c r="D13" s="9" t="s">
        <v>75</v>
      </c>
      <c r="E13" s="9" t="s">
        <v>76</v>
      </c>
      <c r="F13" s="9" t="s">
        <v>154</v>
      </c>
      <c r="G13" s="9" t="s">
        <v>155</v>
      </c>
      <c r="H13" s="17">
        <v>21789</v>
      </c>
      <c r="I13" s="17">
        <v>21789</v>
      </c>
      <c r="J13" s="17"/>
      <c r="K13" s="17"/>
      <c r="L13" s="17">
        <v>21789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5" t="s">
        <v>55</v>
      </c>
      <c r="B14" s="9" t="s">
        <v>148</v>
      </c>
      <c r="C14" s="10" t="s">
        <v>149</v>
      </c>
      <c r="D14" s="9" t="s">
        <v>75</v>
      </c>
      <c r="E14" s="9" t="s">
        <v>76</v>
      </c>
      <c r="F14" s="9" t="s">
        <v>154</v>
      </c>
      <c r="G14" s="9" t="s">
        <v>155</v>
      </c>
      <c r="H14" s="17">
        <v>1800</v>
      </c>
      <c r="I14" s="17">
        <v>1800</v>
      </c>
      <c r="J14" s="17"/>
      <c r="K14" s="17"/>
      <c r="L14" s="17">
        <v>1800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5" t="s">
        <v>55</v>
      </c>
      <c r="B15" s="9" t="s">
        <v>156</v>
      </c>
      <c r="C15" s="10" t="s">
        <v>157</v>
      </c>
      <c r="D15" s="9" t="s">
        <v>77</v>
      </c>
      <c r="E15" s="9" t="s">
        <v>78</v>
      </c>
      <c r="F15" s="9" t="s">
        <v>158</v>
      </c>
      <c r="G15" s="9" t="s">
        <v>159</v>
      </c>
      <c r="H15" s="17">
        <v>1914.09</v>
      </c>
      <c r="I15" s="17">
        <v>1914.09</v>
      </c>
      <c r="J15" s="17"/>
      <c r="K15" s="17"/>
      <c r="L15" s="17">
        <v>1914.09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5" t="s">
        <v>55</v>
      </c>
      <c r="B16" s="9" t="s">
        <v>156</v>
      </c>
      <c r="C16" s="10" t="s">
        <v>157</v>
      </c>
      <c r="D16" s="9" t="s">
        <v>85</v>
      </c>
      <c r="E16" s="9" t="s">
        <v>86</v>
      </c>
      <c r="F16" s="9" t="s">
        <v>160</v>
      </c>
      <c r="G16" s="9" t="s">
        <v>161</v>
      </c>
      <c r="H16" s="17">
        <v>150125.92</v>
      </c>
      <c r="I16" s="17">
        <v>150125.92</v>
      </c>
      <c r="J16" s="17"/>
      <c r="K16" s="17"/>
      <c r="L16" s="17">
        <v>150125.92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5" t="s">
        <v>55</v>
      </c>
      <c r="B17" s="9" t="s">
        <v>156</v>
      </c>
      <c r="C17" s="10" t="s">
        <v>157</v>
      </c>
      <c r="D17" s="9" t="s">
        <v>91</v>
      </c>
      <c r="E17" s="9" t="s">
        <v>92</v>
      </c>
      <c r="F17" s="9" t="s">
        <v>162</v>
      </c>
      <c r="G17" s="9" t="s">
        <v>163</v>
      </c>
      <c r="H17" s="17">
        <v>55182.14</v>
      </c>
      <c r="I17" s="17">
        <v>55182.14</v>
      </c>
      <c r="J17" s="17"/>
      <c r="K17" s="17"/>
      <c r="L17" s="17">
        <v>55182.14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5" t="s">
        <v>55</v>
      </c>
      <c r="B18" s="9" t="s">
        <v>156</v>
      </c>
      <c r="C18" s="10" t="s">
        <v>157</v>
      </c>
      <c r="D18" s="9" t="s">
        <v>93</v>
      </c>
      <c r="E18" s="9" t="s">
        <v>94</v>
      </c>
      <c r="F18" s="9" t="s">
        <v>162</v>
      </c>
      <c r="G18" s="9" t="s">
        <v>163</v>
      </c>
      <c r="H18" s="17">
        <v>22695.69</v>
      </c>
      <c r="I18" s="17">
        <v>22695.69</v>
      </c>
      <c r="J18" s="17"/>
      <c r="K18" s="17"/>
      <c r="L18" s="17">
        <v>22695.69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5" t="s">
        <v>55</v>
      </c>
      <c r="B19" s="9" t="s">
        <v>156</v>
      </c>
      <c r="C19" s="10" t="s">
        <v>157</v>
      </c>
      <c r="D19" s="9" t="s">
        <v>95</v>
      </c>
      <c r="E19" s="9" t="s">
        <v>96</v>
      </c>
      <c r="F19" s="9" t="s">
        <v>158</v>
      </c>
      <c r="G19" s="9" t="s">
        <v>159</v>
      </c>
      <c r="H19" s="17">
        <v>1059</v>
      </c>
      <c r="I19" s="17">
        <v>1059</v>
      </c>
      <c r="J19" s="17"/>
      <c r="K19" s="17"/>
      <c r="L19" s="17">
        <v>1059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5" t="s">
        <v>55</v>
      </c>
      <c r="B20" s="9" t="s">
        <v>156</v>
      </c>
      <c r="C20" s="10" t="s">
        <v>157</v>
      </c>
      <c r="D20" s="9" t="s">
        <v>95</v>
      </c>
      <c r="E20" s="9" t="s">
        <v>96</v>
      </c>
      <c r="F20" s="9" t="s">
        <v>158</v>
      </c>
      <c r="G20" s="9" t="s">
        <v>159</v>
      </c>
      <c r="H20" s="17">
        <v>2471</v>
      </c>
      <c r="I20" s="17">
        <v>2471</v>
      </c>
      <c r="J20" s="17"/>
      <c r="K20" s="17"/>
      <c r="L20" s="17">
        <v>2471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5" t="s">
        <v>55</v>
      </c>
      <c r="B21" s="9" t="s">
        <v>156</v>
      </c>
      <c r="C21" s="10" t="s">
        <v>157</v>
      </c>
      <c r="D21" s="9" t="s">
        <v>95</v>
      </c>
      <c r="E21" s="9" t="s">
        <v>96</v>
      </c>
      <c r="F21" s="9" t="s">
        <v>158</v>
      </c>
      <c r="G21" s="9" t="s">
        <v>159</v>
      </c>
      <c r="H21" s="17">
        <v>4691.44</v>
      </c>
      <c r="I21" s="17">
        <v>4691.44</v>
      </c>
      <c r="J21" s="17"/>
      <c r="K21" s="17"/>
      <c r="L21" s="17">
        <v>4691.44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5" t="s">
        <v>55</v>
      </c>
      <c r="B22" s="9" t="s">
        <v>164</v>
      </c>
      <c r="C22" s="10" t="s">
        <v>102</v>
      </c>
      <c r="D22" s="9" t="s">
        <v>101</v>
      </c>
      <c r="E22" s="9" t="s">
        <v>102</v>
      </c>
      <c r="F22" s="9" t="s">
        <v>165</v>
      </c>
      <c r="G22" s="9" t="s">
        <v>102</v>
      </c>
      <c r="H22" s="17">
        <v>130596</v>
      </c>
      <c r="I22" s="17">
        <v>130596</v>
      </c>
      <c r="J22" s="17"/>
      <c r="K22" s="17"/>
      <c r="L22" s="17">
        <v>130596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5" t="s">
        <v>55</v>
      </c>
      <c r="B23" s="9" t="s">
        <v>166</v>
      </c>
      <c r="C23" s="10" t="s">
        <v>167</v>
      </c>
      <c r="D23" s="9" t="s">
        <v>75</v>
      </c>
      <c r="E23" s="9" t="s">
        <v>76</v>
      </c>
      <c r="F23" s="9" t="s">
        <v>168</v>
      </c>
      <c r="G23" s="9" t="s">
        <v>169</v>
      </c>
      <c r="H23" s="17">
        <v>54000</v>
      </c>
      <c r="I23" s="17">
        <v>54000</v>
      </c>
      <c r="J23" s="17"/>
      <c r="K23" s="17"/>
      <c r="L23" s="17">
        <v>54000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5" t="s">
        <v>55</v>
      </c>
      <c r="B24" s="9" t="s">
        <v>170</v>
      </c>
      <c r="C24" s="10" t="s">
        <v>171</v>
      </c>
      <c r="D24" s="9" t="s">
        <v>75</v>
      </c>
      <c r="E24" s="9" t="s">
        <v>76</v>
      </c>
      <c r="F24" s="9" t="s">
        <v>172</v>
      </c>
      <c r="G24" s="9" t="s">
        <v>171</v>
      </c>
      <c r="H24" s="17">
        <v>13428.96</v>
      </c>
      <c r="I24" s="17">
        <v>13428.96</v>
      </c>
      <c r="J24" s="17"/>
      <c r="K24" s="17"/>
      <c r="L24" s="17">
        <v>13428.96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5" t="s">
        <v>55</v>
      </c>
      <c r="B25" s="9" t="s">
        <v>170</v>
      </c>
      <c r="C25" s="10" t="s">
        <v>171</v>
      </c>
      <c r="D25" s="9" t="s">
        <v>77</v>
      </c>
      <c r="E25" s="9" t="s">
        <v>78</v>
      </c>
      <c r="F25" s="9" t="s">
        <v>172</v>
      </c>
      <c r="G25" s="9" t="s">
        <v>171</v>
      </c>
      <c r="H25" s="17">
        <v>6111.6</v>
      </c>
      <c r="I25" s="17">
        <v>6111.6</v>
      </c>
      <c r="J25" s="17"/>
      <c r="K25" s="17"/>
      <c r="L25" s="17">
        <v>6111.6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5" t="s">
        <v>55</v>
      </c>
      <c r="B26" s="9" t="s">
        <v>173</v>
      </c>
      <c r="C26" s="10" t="s">
        <v>174</v>
      </c>
      <c r="D26" s="9" t="s">
        <v>75</v>
      </c>
      <c r="E26" s="9" t="s">
        <v>76</v>
      </c>
      <c r="F26" s="9" t="s">
        <v>175</v>
      </c>
      <c r="G26" s="9" t="s">
        <v>176</v>
      </c>
      <c r="H26" s="17">
        <v>5000</v>
      </c>
      <c r="I26" s="17">
        <v>5000</v>
      </c>
      <c r="J26" s="17"/>
      <c r="K26" s="17"/>
      <c r="L26" s="17">
        <v>5000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5" t="s">
        <v>55</v>
      </c>
      <c r="B27" s="9" t="s">
        <v>173</v>
      </c>
      <c r="C27" s="10" t="s">
        <v>174</v>
      </c>
      <c r="D27" s="9" t="s">
        <v>75</v>
      </c>
      <c r="E27" s="9" t="s">
        <v>76</v>
      </c>
      <c r="F27" s="9" t="s">
        <v>177</v>
      </c>
      <c r="G27" s="9" t="s">
        <v>178</v>
      </c>
      <c r="H27" s="17">
        <v>1980</v>
      </c>
      <c r="I27" s="17">
        <v>1980</v>
      </c>
      <c r="J27" s="17"/>
      <c r="K27" s="17"/>
      <c r="L27" s="17">
        <v>1980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5" t="s">
        <v>55</v>
      </c>
      <c r="B28" s="9" t="s">
        <v>173</v>
      </c>
      <c r="C28" s="10" t="s">
        <v>174</v>
      </c>
      <c r="D28" s="9" t="s">
        <v>75</v>
      </c>
      <c r="E28" s="9" t="s">
        <v>76</v>
      </c>
      <c r="F28" s="9" t="s">
        <v>179</v>
      </c>
      <c r="G28" s="9" t="s">
        <v>180</v>
      </c>
      <c r="H28" s="17">
        <v>2700</v>
      </c>
      <c r="I28" s="17">
        <v>2700</v>
      </c>
      <c r="J28" s="17"/>
      <c r="K28" s="17"/>
      <c r="L28" s="17">
        <v>2700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5" t="s">
        <v>55</v>
      </c>
      <c r="B29" s="9" t="s">
        <v>173</v>
      </c>
      <c r="C29" s="10" t="s">
        <v>174</v>
      </c>
      <c r="D29" s="9" t="s">
        <v>75</v>
      </c>
      <c r="E29" s="9" t="s">
        <v>76</v>
      </c>
      <c r="F29" s="9" t="s">
        <v>181</v>
      </c>
      <c r="G29" s="9" t="s">
        <v>182</v>
      </c>
      <c r="H29" s="17">
        <v>2100</v>
      </c>
      <c r="I29" s="17">
        <v>2100</v>
      </c>
      <c r="J29" s="17"/>
      <c r="K29" s="17"/>
      <c r="L29" s="17">
        <v>2100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5" t="s">
        <v>55</v>
      </c>
      <c r="B30" s="9" t="s">
        <v>173</v>
      </c>
      <c r="C30" s="10" t="s">
        <v>174</v>
      </c>
      <c r="D30" s="9" t="s">
        <v>75</v>
      </c>
      <c r="E30" s="9" t="s">
        <v>76</v>
      </c>
      <c r="F30" s="9" t="s">
        <v>183</v>
      </c>
      <c r="G30" s="9" t="s">
        <v>184</v>
      </c>
      <c r="H30" s="17">
        <v>1200</v>
      </c>
      <c r="I30" s="17">
        <v>1200</v>
      </c>
      <c r="J30" s="17"/>
      <c r="K30" s="17"/>
      <c r="L30" s="17">
        <v>1200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5" t="s">
        <v>55</v>
      </c>
      <c r="B31" s="9" t="s">
        <v>173</v>
      </c>
      <c r="C31" s="10" t="s">
        <v>174</v>
      </c>
      <c r="D31" s="9" t="s">
        <v>75</v>
      </c>
      <c r="E31" s="9" t="s">
        <v>76</v>
      </c>
      <c r="F31" s="9" t="s">
        <v>185</v>
      </c>
      <c r="G31" s="9" t="s">
        <v>186</v>
      </c>
      <c r="H31" s="17">
        <v>5600</v>
      </c>
      <c r="I31" s="17">
        <v>5600</v>
      </c>
      <c r="J31" s="17"/>
      <c r="K31" s="17"/>
      <c r="L31" s="17">
        <v>5600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5" t="s">
        <v>55</v>
      </c>
      <c r="B32" s="9" t="s">
        <v>173</v>
      </c>
      <c r="C32" s="10" t="s">
        <v>174</v>
      </c>
      <c r="D32" s="9" t="s">
        <v>75</v>
      </c>
      <c r="E32" s="9" t="s">
        <v>76</v>
      </c>
      <c r="F32" s="9" t="s">
        <v>187</v>
      </c>
      <c r="G32" s="9" t="s">
        <v>188</v>
      </c>
      <c r="H32" s="17">
        <v>3000</v>
      </c>
      <c r="I32" s="17">
        <v>3000</v>
      </c>
      <c r="J32" s="17"/>
      <c r="K32" s="17"/>
      <c r="L32" s="17">
        <v>3000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5" t="s">
        <v>55</v>
      </c>
      <c r="B33" s="9" t="s">
        <v>173</v>
      </c>
      <c r="C33" s="10" t="s">
        <v>174</v>
      </c>
      <c r="D33" s="9" t="s">
        <v>75</v>
      </c>
      <c r="E33" s="9" t="s">
        <v>76</v>
      </c>
      <c r="F33" s="9" t="s">
        <v>189</v>
      </c>
      <c r="G33" s="9" t="s">
        <v>190</v>
      </c>
      <c r="H33" s="17">
        <v>5000</v>
      </c>
      <c r="I33" s="17">
        <v>5000</v>
      </c>
      <c r="J33" s="17"/>
      <c r="K33" s="17"/>
      <c r="L33" s="17">
        <v>5000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5" t="s">
        <v>55</v>
      </c>
      <c r="B34" s="9" t="s">
        <v>173</v>
      </c>
      <c r="C34" s="10" t="s">
        <v>174</v>
      </c>
      <c r="D34" s="9" t="s">
        <v>75</v>
      </c>
      <c r="E34" s="9" t="s">
        <v>76</v>
      </c>
      <c r="F34" s="9" t="s">
        <v>191</v>
      </c>
      <c r="G34" s="9" t="s">
        <v>192</v>
      </c>
      <c r="H34" s="17">
        <v>9600</v>
      </c>
      <c r="I34" s="17">
        <v>9600</v>
      </c>
      <c r="J34" s="17"/>
      <c r="K34" s="17"/>
      <c r="L34" s="17">
        <v>9600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5" t="s">
        <v>55</v>
      </c>
      <c r="B35" s="9" t="s">
        <v>173</v>
      </c>
      <c r="C35" s="10" t="s">
        <v>174</v>
      </c>
      <c r="D35" s="9" t="s">
        <v>75</v>
      </c>
      <c r="E35" s="9" t="s">
        <v>76</v>
      </c>
      <c r="F35" s="9" t="s">
        <v>168</v>
      </c>
      <c r="G35" s="9" t="s">
        <v>169</v>
      </c>
      <c r="H35" s="17">
        <v>5400</v>
      </c>
      <c r="I35" s="17">
        <v>5400</v>
      </c>
      <c r="J35" s="17"/>
      <c r="K35" s="17"/>
      <c r="L35" s="17">
        <v>5400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5" t="s">
        <v>55</v>
      </c>
      <c r="B36" s="9" t="s">
        <v>173</v>
      </c>
      <c r="C36" s="10" t="s">
        <v>174</v>
      </c>
      <c r="D36" s="9" t="s">
        <v>75</v>
      </c>
      <c r="E36" s="9" t="s">
        <v>76</v>
      </c>
      <c r="F36" s="9" t="s">
        <v>193</v>
      </c>
      <c r="G36" s="9" t="s">
        <v>194</v>
      </c>
      <c r="H36" s="17">
        <v>12000</v>
      </c>
      <c r="I36" s="17">
        <v>12000</v>
      </c>
      <c r="J36" s="17"/>
      <c r="K36" s="17"/>
      <c r="L36" s="17">
        <v>12000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5" t="s">
        <v>55</v>
      </c>
      <c r="B37" s="9" t="s">
        <v>173</v>
      </c>
      <c r="C37" s="10" t="s">
        <v>174</v>
      </c>
      <c r="D37" s="9" t="s">
        <v>77</v>
      </c>
      <c r="E37" s="9" t="s">
        <v>78</v>
      </c>
      <c r="F37" s="9" t="s">
        <v>175</v>
      </c>
      <c r="G37" s="9" t="s">
        <v>176</v>
      </c>
      <c r="H37" s="17">
        <v>6000</v>
      </c>
      <c r="I37" s="17">
        <v>6000</v>
      </c>
      <c r="J37" s="17"/>
      <c r="K37" s="17"/>
      <c r="L37" s="17">
        <v>6000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5" t="s">
        <v>55</v>
      </c>
      <c r="B38" s="9" t="s">
        <v>173</v>
      </c>
      <c r="C38" s="10" t="s">
        <v>174</v>
      </c>
      <c r="D38" s="9" t="s">
        <v>77</v>
      </c>
      <c r="E38" s="9" t="s">
        <v>78</v>
      </c>
      <c r="F38" s="9" t="s">
        <v>181</v>
      </c>
      <c r="G38" s="9" t="s">
        <v>182</v>
      </c>
      <c r="H38" s="17">
        <v>1500</v>
      </c>
      <c r="I38" s="17">
        <v>1500</v>
      </c>
      <c r="J38" s="17"/>
      <c r="K38" s="17"/>
      <c r="L38" s="17">
        <v>1500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5" t="s">
        <v>55</v>
      </c>
      <c r="B39" s="9" t="s">
        <v>173</v>
      </c>
      <c r="C39" s="10" t="s">
        <v>174</v>
      </c>
      <c r="D39" s="9" t="s">
        <v>77</v>
      </c>
      <c r="E39" s="9" t="s">
        <v>78</v>
      </c>
      <c r="F39" s="9" t="s">
        <v>185</v>
      </c>
      <c r="G39" s="9" t="s">
        <v>186</v>
      </c>
      <c r="H39" s="17">
        <v>6000</v>
      </c>
      <c r="I39" s="17">
        <v>6000</v>
      </c>
      <c r="J39" s="17"/>
      <c r="K39" s="17"/>
      <c r="L39" s="17">
        <v>6000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5" t="s">
        <v>55</v>
      </c>
      <c r="B40" s="9" t="s">
        <v>173</v>
      </c>
      <c r="C40" s="10" t="s">
        <v>174</v>
      </c>
      <c r="D40" s="9" t="s">
        <v>77</v>
      </c>
      <c r="E40" s="9" t="s">
        <v>78</v>
      </c>
      <c r="F40" s="9" t="s">
        <v>195</v>
      </c>
      <c r="G40" s="9" t="s">
        <v>196</v>
      </c>
      <c r="H40" s="17">
        <v>7590</v>
      </c>
      <c r="I40" s="17">
        <v>7590</v>
      </c>
      <c r="J40" s="17"/>
      <c r="K40" s="17"/>
      <c r="L40" s="17">
        <v>7590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5" t="s">
        <v>55</v>
      </c>
      <c r="B41" s="9" t="s">
        <v>173</v>
      </c>
      <c r="C41" s="10" t="s">
        <v>174</v>
      </c>
      <c r="D41" s="9" t="s">
        <v>77</v>
      </c>
      <c r="E41" s="9" t="s">
        <v>78</v>
      </c>
      <c r="F41" s="9" t="s">
        <v>187</v>
      </c>
      <c r="G41" s="9" t="s">
        <v>188</v>
      </c>
      <c r="H41" s="17">
        <v>3000</v>
      </c>
      <c r="I41" s="17">
        <v>3000</v>
      </c>
      <c r="J41" s="17"/>
      <c r="K41" s="17"/>
      <c r="L41" s="17">
        <v>3000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5" t="s">
        <v>55</v>
      </c>
      <c r="B42" s="9" t="s">
        <v>173</v>
      </c>
      <c r="C42" s="10" t="s">
        <v>174</v>
      </c>
      <c r="D42" s="9" t="s">
        <v>77</v>
      </c>
      <c r="E42" s="9" t="s">
        <v>78</v>
      </c>
      <c r="F42" s="9" t="s">
        <v>189</v>
      </c>
      <c r="G42" s="9" t="s">
        <v>190</v>
      </c>
      <c r="H42" s="17">
        <v>3000</v>
      </c>
      <c r="I42" s="17">
        <v>3000</v>
      </c>
      <c r="J42" s="17"/>
      <c r="K42" s="17"/>
      <c r="L42" s="17">
        <v>3000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5" t="s">
        <v>55</v>
      </c>
      <c r="B43" s="9" t="s">
        <v>173</v>
      </c>
      <c r="C43" s="10" t="s">
        <v>174</v>
      </c>
      <c r="D43" s="9" t="s">
        <v>83</v>
      </c>
      <c r="E43" s="9" t="s">
        <v>84</v>
      </c>
      <c r="F43" s="9" t="s">
        <v>197</v>
      </c>
      <c r="G43" s="9" t="s">
        <v>198</v>
      </c>
      <c r="H43" s="17">
        <v>600</v>
      </c>
      <c r="I43" s="17">
        <v>600</v>
      </c>
      <c r="J43" s="17"/>
      <c r="K43" s="17"/>
      <c r="L43" s="17">
        <v>600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5" t="s">
        <v>55</v>
      </c>
      <c r="B44" s="9" t="s">
        <v>199</v>
      </c>
      <c r="C44" s="10" t="s">
        <v>127</v>
      </c>
      <c r="D44" s="9" t="s">
        <v>75</v>
      </c>
      <c r="E44" s="9" t="s">
        <v>76</v>
      </c>
      <c r="F44" s="9" t="s">
        <v>200</v>
      </c>
      <c r="G44" s="9" t="s">
        <v>127</v>
      </c>
      <c r="H44" s="17">
        <v>6000</v>
      </c>
      <c r="I44" s="17">
        <v>6000</v>
      </c>
      <c r="J44" s="17"/>
      <c r="K44" s="17"/>
      <c r="L44" s="17">
        <v>6000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5" t="s">
        <v>55</v>
      </c>
      <c r="B45" s="9" t="s">
        <v>201</v>
      </c>
      <c r="C45" s="10" t="s">
        <v>202</v>
      </c>
      <c r="D45" s="9" t="s">
        <v>77</v>
      </c>
      <c r="E45" s="9" t="s">
        <v>78</v>
      </c>
      <c r="F45" s="9" t="s">
        <v>150</v>
      </c>
      <c r="G45" s="9" t="s">
        <v>151</v>
      </c>
      <c r="H45" s="17">
        <v>103080</v>
      </c>
      <c r="I45" s="17">
        <v>103080</v>
      </c>
      <c r="J45" s="17"/>
      <c r="K45" s="17"/>
      <c r="L45" s="17">
        <v>103080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5" t="s">
        <v>55</v>
      </c>
      <c r="B46" s="9" t="s">
        <v>201</v>
      </c>
      <c r="C46" s="10" t="s">
        <v>202</v>
      </c>
      <c r="D46" s="9" t="s">
        <v>77</v>
      </c>
      <c r="E46" s="9" t="s">
        <v>78</v>
      </c>
      <c r="F46" s="9" t="s">
        <v>152</v>
      </c>
      <c r="G46" s="9" t="s">
        <v>153</v>
      </c>
      <c r="H46" s="17">
        <v>13500</v>
      </c>
      <c r="I46" s="17">
        <v>13500</v>
      </c>
      <c r="J46" s="17"/>
      <c r="K46" s="17"/>
      <c r="L46" s="17">
        <v>13500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5" t="s">
        <v>55</v>
      </c>
      <c r="B47" s="9" t="s">
        <v>201</v>
      </c>
      <c r="C47" s="10" t="s">
        <v>202</v>
      </c>
      <c r="D47" s="9" t="s">
        <v>77</v>
      </c>
      <c r="E47" s="9" t="s">
        <v>78</v>
      </c>
      <c r="F47" s="9" t="s">
        <v>154</v>
      </c>
      <c r="G47" s="9" t="s">
        <v>155</v>
      </c>
      <c r="H47" s="17">
        <v>900</v>
      </c>
      <c r="I47" s="17">
        <v>900</v>
      </c>
      <c r="J47" s="17"/>
      <c r="K47" s="17"/>
      <c r="L47" s="17">
        <v>900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5" t="s">
        <v>55</v>
      </c>
      <c r="B48" s="9" t="s">
        <v>201</v>
      </c>
      <c r="C48" s="10" t="s">
        <v>202</v>
      </c>
      <c r="D48" s="9" t="s">
        <v>77</v>
      </c>
      <c r="E48" s="9" t="s">
        <v>78</v>
      </c>
      <c r="F48" s="9" t="s">
        <v>154</v>
      </c>
      <c r="G48" s="9" t="s">
        <v>155</v>
      </c>
      <c r="H48" s="17">
        <v>8590</v>
      </c>
      <c r="I48" s="17">
        <v>8590</v>
      </c>
      <c r="J48" s="17"/>
      <c r="K48" s="17"/>
      <c r="L48" s="17">
        <v>8590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5" t="s">
        <v>55</v>
      </c>
      <c r="B49" s="9" t="s">
        <v>201</v>
      </c>
      <c r="C49" s="10" t="s">
        <v>202</v>
      </c>
      <c r="D49" s="9" t="s">
        <v>77</v>
      </c>
      <c r="E49" s="9" t="s">
        <v>78</v>
      </c>
      <c r="F49" s="9" t="s">
        <v>203</v>
      </c>
      <c r="G49" s="9" t="s">
        <v>204</v>
      </c>
      <c r="H49" s="17">
        <v>90000</v>
      </c>
      <c r="I49" s="17">
        <v>90000</v>
      </c>
      <c r="J49" s="17"/>
      <c r="K49" s="17"/>
      <c r="L49" s="17">
        <v>90000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5" t="s">
        <v>55</v>
      </c>
      <c r="B50" s="9" t="s">
        <v>201</v>
      </c>
      <c r="C50" s="10" t="s">
        <v>202</v>
      </c>
      <c r="D50" s="9" t="s">
        <v>77</v>
      </c>
      <c r="E50" s="9" t="s">
        <v>78</v>
      </c>
      <c r="F50" s="9" t="s">
        <v>203</v>
      </c>
      <c r="G50" s="9" t="s">
        <v>204</v>
      </c>
      <c r="H50" s="17">
        <v>45000</v>
      </c>
      <c r="I50" s="17">
        <v>45000</v>
      </c>
      <c r="J50" s="17"/>
      <c r="K50" s="17"/>
      <c r="L50" s="17">
        <v>45000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5" t="s">
        <v>55</v>
      </c>
      <c r="B51" s="9" t="s">
        <v>205</v>
      </c>
      <c r="C51" s="10" t="s">
        <v>206</v>
      </c>
      <c r="D51" s="9" t="s">
        <v>77</v>
      </c>
      <c r="E51" s="9" t="s">
        <v>78</v>
      </c>
      <c r="F51" s="9" t="s">
        <v>203</v>
      </c>
      <c r="G51" s="9" t="s">
        <v>204</v>
      </c>
      <c r="H51" s="17">
        <v>7200</v>
      </c>
      <c r="I51" s="17">
        <v>7200</v>
      </c>
      <c r="J51" s="17"/>
      <c r="K51" s="17"/>
      <c r="L51" s="17">
        <v>7200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5" t="s">
        <v>55</v>
      </c>
      <c r="B52" s="9" t="s">
        <v>205</v>
      </c>
      <c r="C52" s="10" t="s">
        <v>206</v>
      </c>
      <c r="D52" s="9" t="s">
        <v>77</v>
      </c>
      <c r="E52" s="9" t="s">
        <v>78</v>
      </c>
      <c r="F52" s="9" t="s">
        <v>203</v>
      </c>
      <c r="G52" s="9" t="s">
        <v>204</v>
      </c>
      <c r="H52" s="17">
        <v>10764</v>
      </c>
      <c r="I52" s="17">
        <v>10764</v>
      </c>
      <c r="J52" s="17"/>
      <c r="K52" s="17"/>
      <c r="L52" s="17">
        <v>10764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55" t="s">
        <v>55</v>
      </c>
      <c r="B53" s="9" t="s">
        <v>205</v>
      </c>
      <c r="C53" s="10" t="s">
        <v>206</v>
      </c>
      <c r="D53" s="9" t="s">
        <v>77</v>
      </c>
      <c r="E53" s="9" t="s">
        <v>78</v>
      </c>
      <c r="F53" s="9" t="s">
        <v>203</v>
      </c>
      <c r="G53" s="9" t="s">
        <v>204</v>
      </c>
      <c r="H53" s="17">
        <v>36036</v>
      </c>
      <c r="I53" s="17">
        <v>36036</v>
      </c>
      <c r="J53" s="17"/>
      <c r="K53" s="17"/>
      <c r="L53" s="17">
        <v>36036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55" t="s">
        <v>55</v>
      </c>
      <c r="B54" s="9" t="s">
        <v>207</v>
      </c>
      <c r="C54" s="10" t="s">
        <v>208</v>
      </c>
      <c r="D54" s="9" t="s">
        <v>75</v>
      </c>
      <c r="E54" s="9" t="s">
        <v>76</v>
      </c>
      <c r="F54" s="9" t="s">
        <v>154</v>
      </c>
      <c r="G54" s="9" t="s">
        <v>155</v>
      </c>
      <c r="H54" s="17">
        <v>65532</v>
      </c>
      <c r="I54" s="17">
        <v>65532</v>
      </c>
      <c r="J54" s="17"/>
      <c r="K54" s="17"/>
      <c r="L54" s="17">
        <v>65532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55" t="s">
        <v>55</v>
      </c>
      <c r="B55" s="9" t="s">
        <v>207</v>
      </c>
      <c r="C55" s="10" t="s">
        <v>208</v>
      </c>
      <c r="D55" s="9" t="s">
        <v>75</v>
      </c>
      <c r="E55" s="9" t="s">
        <v>76</v>
      </c>
      <c r="F55" s="9" t="s">
        <v>154</v>
      </c>
      <c r="G55" s="9" t="s">
        <v>155</v>
      </c>
      <c r="H55" s="17">
        <v>32276.96</v>
      </c>
      <c r="I55" s="17">
        <v>32276.96</v>
      </c>
      <c r="J55" s="17"/>
      <c r="K55" s="17"/>
      <c r="L55" s="17">
        <v>32276.96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55" t="s">
        <v>55</v>
      </c>
      <c r="B56" s="9" t="s">
        <v>209</v>
      </c>
      <c r="C56" s="10" t="s">
        <v>210</v>
      </c>
      <c r="D56" s="9" t="s">
        <v>75</v>
      </c>
      <c r="E56" s="9" t="s">
        <v>76</v>
      </c>
      <c r="F56" s="9" t="s">
        <v>211</v>
      </c>
      <c r="G56" s="9" t="s">
        <v>210</v>
      </c>
      <c r="H56" s="17">
        <v>6000</v>
      </c>
      <c r="I56" s="17">
        <v>6000</v>
      </c>
      <c r="J56" s="17"/>
      <c r="K56" s="17"/>
      <c r="L56" s="17">
        <v>6000</v>
      </c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</row>
    <row r="57" ht="18.75" customHeight="1" spans="1:23">
      <c r="A57" s="55" t="s">
        <v>55</v>
      </c>
      <c r="B57" s="9" t="s">
        <v>209</v>
      </c>
      <c r="C57" s="10" t="s">
        <v>210</v>
      </c>
      <c r="D57" s="9" t="s">
        <v>77</v>
      </c>
      <c r="E57" s="9" t="s">
        <v>78</v>
      </c>
      <c r="F57" s="9" t="s">
        <v>211</v>
      </c>
      <c r="G57" s="9" t="s">
        <v>210</v>
      </c>
      <c r="H57" s="17">
        <v>3000</v>
      </c>
      <c r="I57" s="17">
        <v>3000</v>
      </c>
      <c r="J57" s="17"/>
      <c r="K57" s="17"/>
      <c r="L57" s="17">
        <v>3000</v>
      </c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</row>
    <row r="58" ht="18.75" customHeight="1" spans="1:23">
      <c r="A58" s="55" t="s">
        <v>55</v>
      </c>
      <c r="B58" s="9" t="s">
        <v>212</v>
      </c>
      <c r="C58" s="10" t="s">
        <v>213</v>
      </c>
      <c r="D58" s="9" t="s">
        <v>75</v>
      </c>
      <c r="E58" s="9" t="s">
        <v>76</v>
      </c>
      <c r="F58" s="9" t="s">
        <v>214</v>
      </c>
      <c r="G58" s="9" t="s">
        <v>215</v>
      </c>
      <c r="H58" s="17">
        <v>144000</v>
      </c>
      <c r="I58" s="17">
        <v>144000</v>
      </c>
      <c r="J58" s="17"/>
      <c r="K58" s="17"/>
      <c r="L58" s="17">
        <v>144000</v>
      </c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</row>
    <row r="59" ht="18.75" customHeight="1" spans="1:23">
      <c r="A59" s="55" t="s">
        <v>55</v>
      </c>
      <c r="B59" s="9" t="s">
        <v>216</v>
      </c>
      <c r="C59" s="10" t="s">
        <v>217</v>
      </c>
      <c r="D59" s="9" t="s">
        <v>83</v>
      </c>
      <c r="E59" s="9" t="s">
        <v>84</v>
      </c>
      <c r="F59" s="9" t="s">
        <v>218</v>
      </c>
      <c r="G59" s="9" t="s">
        <v>219</v>
      </c>
      <c r="H59" s="17">
        <v>6000</v>
      </c>
      <c r="I59" s="17">
        <v>6000</v>
      </c>
      <c r="J59" s="17"/>
      <c r="K59" s="17"/>
      <c r="L59" s="17">
        <v>6000</v>
      </c>
      <c r="M59" s="17"/>
      <c r="N59" s="17"/>
      <c r="O59" s="17"/>
      <c r="P59" s="23"/>
      <c r="Q59" s="17"/>
      <c r="R59" s="17"/>
      <c r="S59" s="17"/>
      <c r="T59" s="17"/>
      <c r="U59" s="17"/>
      <c r="V59" s="17"/>
      <c r="W59" s="17"/>
    </row>
    <row r="60" ht="18.75" customHeight="1" spans="1:23">
      <c r="A60" s="12" t="s">
        <v>32</v>
      </c>
      <c r="B60" s="12"/>
      <c r="C60" s="12"/>
      <c r="D60" s="12"/>
      <c r="E60" s="12"/>
      <c r="F60" s="12"/>
      <c r="G60" s="12"/>
      <c r="H60" s="17">
        <v>1790257.8</v>
      </c>
      <c r="I60" s="17">
        <v>1790257.8</v>
      </c>
      <c r="J60" s="17"/>
      <c r="K60" s="17"/>
      <c r="L60" s="17">
        <v>1790257.8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</sheetData>
  <mergeCells count="30">
    <mergeCell ref="A3:W3"/>
    <mergeCell ref="A4:G4"/>
    <mergeCell ref="I5:W5"/>
    <mergeCell ref="I6:M6"/>
    <mergeCell ref="N6:P6"/>
    <mergeCell ref="R6:W6"/>
    <mergeCell ref="A60:G6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220</v>
      </c>
    </row>
    <row r="3" ht="45" customHeight="1" spans="1:23">
      <c r="A3" s="4" t="s">
        <v>221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"单位名称："&amp;"元江哈尼族彝族傣族自治县信访局"</f>
        <v>单位名称：元江哈尼族彝族傣族自治县信访局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222</v>
      </c>
      <c r="B5" s="13" t="s">
        <v>133</v>
      </c>
      <c r="C5" s="13" t="s">
        <v>134</v>
      </c>
      <c r="D5" s="13" t="s">
        <v>223</v>
      </c>
      <c r="E5" s="13" t="s">
        <v>135</v>
      </c>
      <c r="F5" s="13" t="s">
        <v>136</v>
      </c>
      <c r="G5" s="13" t="s">
        <v>224</v>
      </c>
      <c r="H5" s="13" t="s">
        <v>138</v>
      </c>
      <c r="I5" s="29" t="s">
        <v>32</v>
      </c>
      <c r="J5" s="29" t="s">
        <v>225</v>
      </c>
      <c r="K5" s="13"/>
      <c r="L5" s="13"/>
      <c r="M5" s="13"/>
      <c r="N5" s="13" t="s">
        <v>140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141</v>
      </c>
      <c r="J6" s="2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34</v>
      </c>
      <c r="K8" s="13" t="s">
        <v>226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227</v>
      </c>
      <c r="D10" s="9"/>
      <c r="E10" s="9"/>
      <c r="F10" s="9"/>
      <c r="G10" s="9"/>
      <c r="H10" s="9"/>
      <c r="I10" s="11">
        <v>150000</v>
      </c>
      <c r="J10" s="11">
        <v>150000</v>
      </c>
      <c r="K10" s="11">
        <v>150000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228</v>
      </c>
      <c r="B11" s="9" t="s">
        <v>229</v>
      </c>
      <c r="C11" s="10" t="s">
        <v>227</v>
      </c>
      <c r="D11" s="9" t="s">
        <v>55</v>
      </c>
      <c r="E11" s="9" t="s">
        <v>75</v>
      </c>
      <c r="F11" s="9" t="s">
        <v>76</v>
      </c>
      <c r="G11" s="9" t="s">
        <v>191</v>
      </c>
      <c r="H11" s="9" t="s">
        <v>192</v>
      </c>
      <c r="I11" s="11">
        <v>150000</v>
      </c>
      <c r="J11" s="11">
        <v>150000</v>
      </c>
      <c r="K11" s="11">
        <v>150000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150000</v>
      </c>
      <c r="J12" s="11">
        <v>150000</v>
      </c>
      <c r="K12" s="11">
        <v>150000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6"/>
  <sheetViews>
    <sheetView showZeros="0" workbookViewId="0">
      <pane ySplit="1" topLeftCell="A3" activePane="bottomLeft" state="frozen"/>
      <selection/>
      <selection pane="bottomLeft" activeCell="A4" sqref="A4:J4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230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231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232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233</v>
      </c>
      <c r="B5" s="32" t="s">
        <v>234</v>
      </c>
      <c r="C5" s="32" t="s">
        <v>235</v>
      </c>
      <c r="D5" s="32" t="s">
        <v>236</v>
      </c>
      <c r="E5" s="32" t="s">
        <v>237</v>
      </c>
      <c r="F5" s="32" t="s">
        <v>238</v>
      </c>
      <c r="G5" s="32" t="s">
        <v>239</v>
      </c>
      <c r="H5" s="32" t="s">
        <v>240</v>
      </c>
      <c r="I5" s="32" t="s">
        <v>241</v>
      </c>
      <c r="J5" s="32" t="s">
        <v>242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55</v>
      </c>
      <c r="B8" s="23"/>
      <c r="C8" s="23"/>
      <c r="E8" s="38"/>
      <c r="F8" s="38"/>
      <c r="G8" s="38"/>
      <c r="H8" s="38"/>
      <c r="I8" s="38"/>
      <c r="J8" s="38"/>
    </row>
    <row r="9" ht="156" customHeight="1" spans="1:10">
      <c r="A9" s="48" t="s">
        <v>227</v>
      </c>
      <c r="B9" s="23" t="s">
        <v>243</v>
      </c>
      <c r="C9" s="24"/>
      <c r="D9" s="24"/>
      <c r="E9" s="38"/>
      <c r="F9" s="38"/>
      <c r="G9" s="38"/>
      <c r="H9" s="38"/>
      <c r="I9" s="38"/>
      <c r="J9" s="38"/>
    </row>
    <row r="10" ht="55" customHeight="1" spans="1:10">
      <c r="A10" s="23"/>
      <c r="B10" s="23"/>
      <c r="C10" s="23" t="s">
        <v>244</v>
      </c>
      <c r="D10" s="49" t="s">
        <v>245</v>
      </c>
      <c r="E10" s="50" t="s">
        <v>246</v>
      </c>
      <c r="F10" s="39" t="s">
        <v>247</v>
      </c>
      <c r="G10" s="24" t="s">
        <v>248</v>
      </c>
      <c r="H10" s="39" t="s">
        <v>249</v>
      </c>
      <c r="I10" s="39" t="s">
        <v>250</v>
      </c>
      <c r="J10" s="50" t="s">
        <v>251</v>
      </c>
    </row>
    <row r="11" ht="57" customHeight="1" spans="1:10">
      <c r="A11" s="23"/>
      <c r="B11" s="23"/>
      <c r="C11" s="23" t="s">
        <v>244</v>
      </c>
      <c r="D11" s="49" t="s">
        <v>252</v>
      </c>
      <c r="E11" s="50" t="s">
        <v>253</v>
      </c>
      <c r="F11" s="39" t="s">
        <v>254</v>
      </c>
      <c r="G11" s="24" t="s">
        <v>255</v>
      </c>
      <c r="H11" s="39" t="s">
        <v>256</v>
      </c>
      <c r="I11" s="39" t="s">
        <v>250</v>
      </c>
      <c r="J11" s="50" t="s">
        <v>257</v>
      </c>
    </row>
    <row r="12" ht="81" customHeight="1" spans="1:10">
      <c r="A12" s="23"/>
      <c r="B12" s="23"/>
      <c r="C12" s="23" t="s">
        <v>244</v>
      </c>
      <c r="D12" s="49" t="s">
        <v>252</v>
      </c>
      <c r="E12" s="50" t="s">
        <v>258</v>
      </c>
      <c r="F12" s="39" t="s">
        <v>254</v>
      </c>
      <c r="G12" s="24" t="s">
        <v>259</v>
      </c>
      <c r="H12" s="39" t="s">
        <v>256</v>
      </c>
      <c r="I12" s="39" t="s">
        <v>250</v>
      </c>
      <c r="J12" s="50" t="s">
        <v>260</v>
      </c>
    </row>
    <row r="13" ht="72" customHeight="1" spans="1:10">
      <c r="A13" s="23"/>
      <c r="B13" s="23"/>
      <c r="C13" s="23" t="s">
        <v>244</v>
      </c>
      <c r="D13" s="49" t="s">
        <v>261</v>
      </c>
      <c r="E13" s="50" t="s">
        <v>262</v>
      </c>
      <c r="F13" s="39" t="s">
        <v>254</v>
      </c>
      <c r="G13" s="24" t="s">
        <v>263</v>
      </c>
      <c r="H13" s="39" t="s">
        <v>256</v>
      </c>
      <c r="I13" s="39" t="s">
        <v>250</v>
      </c>
      <c r="J13" s="50" t="s">
        <v>264</v>
      </c>
    </row>
    <row r="14" ht="82" customHeight="1" spans="1:10">
      <c r="A14" s="23"/>
      <c r="B14" s="23"/>
      <c r="C14" s="23" t="s">
        <v>265</v>
      </c>
      <c r="D14" s="49" t="s">
        <v>266</v>
      </c>
      <c r="E14" s="50" t="s">
        <v>267</v>
      </c>
      <c r="F14" s="39" t="s">
        <v>268</v>
      </c>
      <c r="G14" s="24" t="s">
        <v>263</v>
      </c>
      <c r="H14" s="39" t="s">
        <v>256</v>
      </c>
      <c r="I14" s="39" t="s">
        <v>250</v>
      </c>
      <c r="J14" s="50" t="s">
        <v>269</v>
      </c>
    </row>
    <row r="15" ht="100" customHeight="1" spans="1:10">
      <c r="A15" s="23"/>
      <c r="B15" s="23"/>
      <c r="C15" s="23" t="s">
        <v>265</v>
      </c>
      <c r="D15" s="49" t="s">
        <v>270</v>
      </c>
      <c r="E15" s="50" t="s">
        <v>271</v>
      </c>
      <c r="F15" s="39" t="s">
        <v>268</v>
      </c>
      <c r="G15" s="24" t="s">
        <v>255</v>
      </c>
      <c r="H15" s="39" t="s">
        <v>256</v>
      </c>
      <c r="I15" s="39" t="s">
        <v>272</v>
      </c>
      <c r="J15" s="50" t="s">
        <v>273</v>
      </c>
    </row>
    <row r="16" ht="109" customHeight="1" spans="1:10">
      <c r="A16" s="23"/>
      <c r="B16" s="23"/>
      <c r="C16" s="23" t="s">
        <v>274</v>
      </c>
      <c r="D16" s="49" t="s">
        <v>275</v>
      </c>
      <c r="E16" s="50" t="s">
        <v>276</v>
      </c>
      <c r="F16" s="39" t="s">
        <v>254</v>
      </c>
      <c r="G16" s="24" t="s">
        <v>255</v>
      </c>
      <c r="H16" s="39" t="s">
        <v>256</v>
      </c>
      <c r="I16" s="39" t="s">
        <v>272</v>
      </c>
      <c r="J16" s="50" t="s">
        <v>277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ici</cp:lastModifiedBy>
  <dcterms:created xsi:type="dcterms:W3CDTF">2025-02-12T09:15:00Z</dcterms:created>
  <dcterms:modified xsi:type="dcterms:W3CDTF">2025-02-13T21:11:14Z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D472E12F613249B9A91375D8FD8B99F4_13</vt:lpwstr>
  </property>
  <property fmtid="{D5CDD505-2E9C-101B-9397-08002B2CF9AE}" pid="3" name="KSOProductBuildVer">
    <vt:lpwstr>2052-12.1.0.19770</vt:lpwstr>
  </property>
</Properties>
</file>