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68" windowHeight="8460" firstSheet="8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<sst xmlns="http://schemas.openxmlformats.org/spreadsheetml/2006/main" count="802" uniqueCount="327">
  <si>
    <t>预算01-1表</t>
  </si>
  <si>
    <t>2025部门年财务收支预算总表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</si>
  <si>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</si>
  <si>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</si>
  <si>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</si>
  <si>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</si>
  <si>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</si>
  <si>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</si>
  <si>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</si>
  <si>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</si>
  <si>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</si>
  <si>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</si>
  <si>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</si>
  <si>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</si>
  <si>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</si>
  <si>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</si>
  <si>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</si>
  <si>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</si>
  <si>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</si>
  <si>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</si>
  <si>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</si>
  <si>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</si>
  <si>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</si>
  <si>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</si>
  <si>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</si>
  <si>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</si>
  <si>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</si>
  <si>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</si>
  <si>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</si>
  <si>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</si>
  <si>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</si>
  <si>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</si>
  <si>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</si>
  <si>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</si>
  <si>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</si>
  <si>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</si>
  <si>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</si>
  <si>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</si>
  <si>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</si>
  <si>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</si>
  <si>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</si>
  <si>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</si>
  <si>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</si>
  <si>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</si>
  <si>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</si>
  <si>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</si>
  <si>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</si>
  <si>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</si>
  <si>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</si>
  <si>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</si>
  <si>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</si>
  <si>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</si>
  <si>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</si>
  <si>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</si>
  <si>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320</t>
  </si>
  <si>
    <t>中国共产党元江哈尼族彝族傣族自治县委员会党史研究室</t>
  </si>
  <si>
    <t>320001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</si>
  <si>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</si>
  <si>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</si>
  <si>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</si>
  <si>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</si>
  <si>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</si>
  <si>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</si>
  <si>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</si>
  <si>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</si>
  <si>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</si>
  <si>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</si>
  <si>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</si>
  <si>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</si>
  <si>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</si>
  <si>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</si>
  <si>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</si>
  <si>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</si>
  <si>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</si>
  <si>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</si>
  <si>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</si>
  <si>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</si>
  <si>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</si>
  <si>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</si>
  <si>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</si>
  <si>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</si>
  <si>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</si>
  <si>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</si>
  <si>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</si>
  <si>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</si>
  <si>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</si>
  <si>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</si>
  <si>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</si>
  <si>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</si>
  <si>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</si>
  <si>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</si>
  <si>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</si>
  <si>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</si>
  <si>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</si>
  <si>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</si>
  <si>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</si>
  <si>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</si>
  <si>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</si>
  <si>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</si>
  <si>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</si>
  <si>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</si>
  <si>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</si>
  <si>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</si>
  <si>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</si>
  <si>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</si>
  <si>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</si>
  <si>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</si>
  <si>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</si>
  <si>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</si>
  <si>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</si>
  <si>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</si>
  <si>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</si>
  <si>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</si>
  <si>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</si>
  <si>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</si>
  <si>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</si>
  <si>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</si>
  <si>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</si>
  <si>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</si>
  <si>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</si>
  <si>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</si>
  <si>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</si>
  <si>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</si>
  <si>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</si>
  <si>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</si>
  <si>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</si>
  <si>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</si>
  <si>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</si>
  <si>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</si>
  <si>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</si>
  <si>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</si>
  <si>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</si>
  <si>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</si>
  <si>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</si>
  <si>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</si>
  <si>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</si>
  <si>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</si>
  <si>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</si>
  <si>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</si>
  <si>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</si>
  <si>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</si>
  <si>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</si>
  <si>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</si>
  <si>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</si>
  <si>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</si>
  <si>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</si>
  <si>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</si>
  <si>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530428210000000013988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</si>
  <si>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</si>
  <si>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</si>
  <si>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</si>
  <si>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</si>
  <si>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</si>
  <si>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</si>
  <si>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</si>
  <si>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530428210000000013990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</si>
  <si>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</si>
  <si>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</si>
  <si>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</si>
  <si>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</si>
  <si>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</si>
  <si>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</si>
  <si>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</si>
  <si>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530428210000000013991</t>
  </si>
  <si>
    <t>30113</t>
  </si>
  <si>
    <t>530428210000000013994</t>
  </si>
  <si>
    <t>工会经费</t>
  </si>
  <si>
    <t>30228</t>
  </si>
  <si>
    <t>530428210000000013995</t>
  </si>
  <si>
    <t>一般公用经费</t>
  </si>
  <si>
    <t>30201</t>
  </si>
  <si>
    <t>办公费</t>
  </si>
  <si>
    <t>30206</t>
  </si>
  <si>
    <t>电费</t>
  </si>
  <si>
    <t>30211</t>
  </si>
  <si>
    <t>差旅费</t>
  </si>
  <si>
    <t>30239</t>
  </si>
  <si>
    <t>其他交通费用</t>
  </si>
  <si>
    <t>30299</t>
  </si>
  <si>
    <t>其他商品和服务支出</t>
  </si>
  <si>
    <t>530428210000000015308</t>
  </si>
  <si>
    <t>行政人员公务交通补贴</t>
  </si>
  <si>
    <t>530428221100000390235</t>
  </si>
  <si>
    <t>30217</t>
  </si>
  <si>
    <t>530428231100001436475</t>
  </si>
  <si>
    <t>离退休生活补助</t>
  </si>
  <si>
    <t>30305</t>
  </si>
  <si>
    <t>生活补助</t>
  </si>
  <si>
    <t>530428231100001436476</t>
  </si>
  <si>
    <t>综合效能考核奖</t>
  </si>
  <si>
    <t>530428231100001436493</t>
  </si>
  <si>
    <t>福利费</t>
  </si>
  <si>
    <t>30229</t>
  </si>
  <si>
    <t>530428241100002265537</t>
  </si>
  <si>
    <t>编外人员经费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</si>
  <si>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</si>
  <si>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</si>
  <si>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</si>
  <si>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</si>
  <si>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</si>
  <si>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</si>
  <si>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</si>
  <si>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</si>
  <si>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</si>
  <si>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史志书籍编纂出版印刷经费</t>
  </si>
  <si>
    <t>313 事业发展类</t>
  </si>
  <si>
    <t>530428251100003590797</t>
  </si>
  <si>
    <t>30202</t>
  </si>
  <si>
    <t>印刷费</t>
  </si>
  <si>
    <t>死亡一次性抚恤金及丧葬费资金</t>
  </si>
  <si>
    <t>312 民生类</t>
  </si>
  <si>
    <t>530428251100003589885</t>
  </si>
  <si>
    <t>30304</t>
  </si>
  <si>
    <t>抚恤金</t>
  </si>
  <si>
    <t>预算05-2表</t>
  </si>
  <si>
    <t>2025年部门项目支出绩效目标表</t>
  </si>
  <si>
    <t>="单位名称："&amp;"中国共产党元江哈尼族彝族傣族自治县委员会党史研究室"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</si>
  <si>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</si>
  <si>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</si>
  <si>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</si>
  <si>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</si>
  <si>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</si>
  <si>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</si>
  <si>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</si>
  <si>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</si>
  <si>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</si>
  <si>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</si>
  <si>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项目计划完成开展《中国共产党元江历史》《元江年鉴2025》《中国共产党元江党史大事记》（第二卷）《中共元江县委工作纪实资料汇编》的编纂、出版发行工作，完成县委、县政府交办的其他任务史志书籍出版印刷工作。</t>
  </si>
  <si>
    <t>产出指标</t>
  </si>
  <si>
    <t>数量指标</t>
  </si>
  <si>
    <t>印刷出版的数量</t>
  </si>
  <si>
    <t>&gt;=</t>
  </si>
  <si>
    <t>500</t>
  </si>
  <si>
    <t>册</t>
  </si>
  <si>
    <t>定量指标</t>
  </si>
  <si>
    <t>编纂出版的书籍数量</t>
  </si>
  <si>
    <t>质量指标</t>
  </si>
  <si>
    <t>印刷出版的质量</t>
  </si>
  <si>
    <t>=</t>
  </si>
  <si>
    <t>符合出版社的要求</t>
  </si>
  <si>
    <t>定性指标</t>
  </si>
  <si>
    <t>编纂出版书籍的质量</t>
  </si>
  <si>
    <t>时效指标</t>
  </si>
  <si>
    <t>印刷出版的时间</t>
  </si>
  <si>
    <t>1.00</t>
  </si>
  <si>
    <t>年</t>
  </si>
  <si>
    <t>编纂出版书籍的时间</t>
  </si>
  <si>
    <t>效益指标</t>
  </si>
  <si>
    <t>社会效益</t>
  </si>
  <si>
    <t>发放的册数</t>
  </si>
  <si>
    <t>100</t>
  </si>
  <si>
    <t>编纂出版书籍的发行</t>
  </si>
  <si>
    <t>满意度指标</t>
  </si>
  <si>
    <t>服务对象满意度</t>
  </si>
  <si>
    <t>使用者的满意程度</t>
  </si>
  <si>
    <t>95</t>
  </si>
  <si>
    <t>%</t>
  </si>
  <si>
    <t>财政拨付后及时完成</t>
  </si>
  <si>
    <t>获补对象数</t>
  </si>
  <si>
    <t>人(人次、家)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</si>
  <si>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</si>
  <si>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</si>
  <si>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</si>
  <si>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发放及时率</t>
  </si>
  <si>
    <t>反映发放单位及时发放补助资金的情况。
发放及时率=在时限内发放资金/应发放资金*100%</t>
  </si>
  <si>
    <t>政策知晓率</t>
  </si>
  <si>
    <t xml:space="preserve">反映补助政策的宣传效果情况。
</t>
  </si>
  <si>
    <t>受益对象满意度</t>
  </si>
  <si>
    <t>反映获补助受益对象的满意程度。</t>
  </si>
  <si>
    <t>预算06表</t>
  </si>
  <si>
    <t>2025年部门政府性基金预算支出预算表</t>
  </si>
  <si>
    <t>政府性基金预算支出</t>
  </si>
  <si>
    <t>说明:中国共产党元江哈尼族彝族傣族自治县委员会党史研究室2025年无政府性基金支出，故基金预算支出表无数据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</si>
  <si>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</si>
  <si>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</si>
  <si>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</si>
  <si>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</si>
  <si>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</si>
  <si>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</si>
  <si>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</si>
  <si>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</si>
  <si>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</si>
  <si>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</si>
  <si>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</si>
  <si>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</si>
  <si>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说明:中国共产党元江哈尼族彝族傣族自治县委员会党史研究室2025年无政府采购，故部门政府采购支出预算表无数据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</si>
  <si>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</si>
  <si>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</si>
  <si>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</si>
  <si>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</si>
  <si>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</si>
  <si>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</si>
  <si>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</si>
  <si>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</si>
  <si>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</si>
  <si>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</si>
  <si>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</si>
  <si>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</si>
  <si>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</si>
  <si>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</si>
  <si>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</si>
  <si>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</si>
  <si>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</si>
  <si>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</si>
  <si>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</si>
  <si>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</si>
  <si>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</si>
  <si>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</si>
  <si>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</si>
  <si>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</si>
  <si>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</si>
  <si>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</si>
  <si>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</si>
  <si>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</si>
  <si>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</si>
  <si>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</si>
  <si>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</si>
  <si>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</si>
  <si>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</si>
  <si>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说明:中国共产党元江哈尼族彝族傣族自治县委员会党史研究室2025年无新增资产采购，故部门新增资产配表无数据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</si>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</sst>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"单位名称："&amp;"中国共产党元江哈尼族彝族傣族自治县委员会党史研究室"</f>
        <v>单位名称：中国共产党元江哈尼族彝族傣族自治县委员会党史研究室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1522295.63</v>
      </c>
      <c r="C8" s="15" t="str">
        <f>"一"&amp;"、"&amp;"一般公共服务支出"</f>
        <v>一、一般公共服务支出</v>
      </c>
      <c r="D8" s="17">
        <v>959240.62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432506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52513.01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78036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9"/>
      <c r="D16" s="17"/>
    </row>
    <row r="17" ht="22.5" customHeight="1" spans="1:4">
      <c r="A17" s="66" t="s">
        <v>17</v>
      </c>
      <c r="B17" s="17"/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18</v>
      </c>
      <c r="B19" s="68">
        <v>1522295.63</v>
      </c>
      <c r="C19" s="69" t="s">
        <v>19</v>
      </c>
      <c r="D19" s="68">
        <v>1522295.63</v>
      </c>
    </row>
    <row r="20" ht="22.5" customHeight="1" spans="1:4">
      <c r="A20" s="76" t="s">
        <v>20</v>
      </c>
      <c r="B20" s="17"/>
      <c r="C20" s="77" t="s">
        <v>21</v>
      </c>
      <c r="D20" s="47"/>
    </row>
    <row r="21" ht="22.5" customHeight="1" spans="1:4">
      <c r="A21" s="66" t="s">
        <v>22</v>
      </c>
      <c r="B21" s="68"/>
      <c r="C21" s="66" t="s">
        <v>22</v>
      </c>
      <c r="D21" s="68"/>
    </row>
    <row r="22" ht="22.5" customHeight="1" spans="1:4">
      <c r="A22" s="66" t="s">
        <v>23</v>
      </c>
      <c r="B22" s="68"/>
      <c r="C22" s="66" t="s">
        <v>23</v>
      </c>
      <c r="D22" s="68"/>
    </row>
    <row r="23" ht="22.5" customHeight="1" spans="1:4">
      <c r="A23" s="67" t="s">
        <v>24</v>
      </c>
      <c r="B23" s="68">
        <v>1522295.63</v>
      </c>
      <c r="C23" s="69" t="s">
        <v>25</v>
      </c>
      <c r="D23" s="68">
        <v>1522295.63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tabSelected="1" workbookViewId="0">
      <pane ySplit="1" topLeftCell="A2" activePane="bottomLeft" state="frozen"/>
      <selection/>
      <selection pane="bottomLeft" activeCell="A10" sqref="A10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269</v>
      </c>
    </row>
    <row r="3" ht="37.5" customHeight="1" spans="1:6">
      <c r="A3" s="4" t="s">
        <v>270</v>
      </c>
      <c r="B3" s="4"/>
      <c r="C3" s="4"/>
      <c r="D3" s="4"/>
      <c r="E3" s="4"/>
      <c r="F3" s="4"/>
    </row>
    <row r="4" ht="18.75" customHeight="1" spans="1:6">
      <c r="A4" s="43" t="str">
        <f>"单位名称："&amp;"中国共产党元江哈尼族彝族傣族自治县委员会党史研究室"</f>
        <v>单位名称：中国共产党元江哈尼族彝族傣族自治县委员会党史研究室</v>
      </c>
      <c r="B4" s="43"/>
      <c r="C4" s="43"/>
      <c r="D4" s="44"/>
      <c r="E4" s="44"/>
      <c r="F4" s="45" t="s">
        <v>28</v>
      </c>
    </row>
    <row r="5" ht="18.75" customHeight="1" spans="1:6">
      <c r="A5" s="13" t="s">
        <v>131</v>
      </c>
      <c r="B5" s="13" t="s">
        <v>59</v>
      </c>
      <c r="C5" s="13" t="s">
        <v>60</v>
      </c>
      <c r="D5" s="29" t="s">
        <v>271</v>
      </c>
      <c r="E5" s="29"/>
      <c r="F5" s="29"/>
    </row>
    <row r="6" ht="18.75" customHeight="1" spans="1:6">
      <c r="A6" s="13" t="s">
        <v>59</v>
      </c>
      <c r="B6" s="13" t="s">
        <v>59</v>
      </c>
      <c r="C6" s="13" t="s">
        <v>60</v>
      </c>
      <c r="D6" s="29" t="s">
        <v>33</v>
      </c>
      <c r="E6" s="29" t="s">
        <v>63</v>
      </c>
      <c r="F6" s="29" t="s">
        <v>64</v>
      </c>
    </row>
    <row r="7" ht="18.75" customHeight="1" spans="1:6">
      <c r="A7" s="14" t="s">
        <v>45</v>
      </c>
      <c r="B7" s="14"/>
      <c r="C7" s="14" t="s">
        <v>46</v>
      </c>
      <c r="D7" s="14" t="s">
        <v>48</v>
      </c>
      <c r="E7" s="14" t="s">
        <v>49</v>
      </c>
      <c r="F7" s="14" t="s">
        <v>50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103</v>
      </c>
      <c r="B9" s="46"/>
      <c r="C9" s="46"/>
      <c r="D9" s="47"/>
      <c r="E9" s="47"/>
      <c r="F9" s="47"/>
    </row>
    <row r="10" customHeight="1" spans="1:1">
      <c r="A10" t="s">
        <v>272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8.85185185185185" defaultRowHeight="15" customHeight="1"/>
  <cols>
    <col min="1" max="1" width="32.9907407407407" customWidth="1"/>
    <col min="2" max="2" width="31.2777777777778" customWidth="1"/>
    <col min="3" max="3" width="31.4166666666667" customWidth="1"/>
    <col min="4" max="4" width="11.4166666666667" customWidth="1"/>
    <col min="5" max="7" width="16.2777777777778" customWidth="1"/>
    <col min="8" max="11" width="16.4166666666667" customWidth="1"/>
    <col min="12" max="17" width="16.2777777777778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273</v>
      </c>
    </row>
    <row r="3" ht="45" customHeight="1" spans="1:17">
      <c r="A3" s="31" t="s">
        <v>274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">
        <v>216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28</v>
      </c>
    </row>
    <row r="5" ht="20.25" customHeight="1" spans="1:17">
      <c r="A5" s="22" t="s">
        <v>275</v>
      </c>
      <c r="B5" s="22" t="s">
        <v>276</v>
      </c>
      <c r="C5" s="22" t="s">
        <v>277</v>
      </c>
      <c r="D5" s="22" t="s">
        <v>278</v>
      </c>
      <c r="E5" s="22" t="s">
        <v>279</v>
      </c>
      <c r="F5" s="22" t="s">
        <v>280</v>
      </c>
      <c r="G5" s="22" t="s">
        <v>138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281</v>
      </c>
      <c r="B6" s="22" t="s">
        <v>276</v>
      </c>
      <c r="C6" s="22" t="s">
        <v>277</v>
      </c>
      <c r="D6" s="22" t="s">
        <v>278</v>
      </c>
      <c r="E6" s="22" t="s">
        <v>279</v>
      </c>
      <c r="F6" s="22" t="s">
        <v>280</v>
      </c>
      <c r="G6" s="22" t="s">
        <v>31</v>
      </c>
      <c r="H6" s="22" t="s">
        <v>34</v>
      </c>
      <c r="I6" s="22" t="s">
        <v>282</v>
      </c>
      <c r="J6" s="22" t="s">
        <v>283</v>
      </c>
      <c r="K6" s="22" t="s">
        <v>37</v>
      </c>
      <c r="L6" s="22" t="s">
        <v>284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33</v>
      </c>
      <c r="I7" s="22"/>
      <c r="J7" s="22"/>
      <c r="K7" s="22"/>
      <c r="L7" s="22" t="s">
        <v>33</v>
      </c>
      <c r="M7" s="22" t="s">
        <v>40</v>
      </c>
      <c r="N7" s="22" t="s">
        <v>41</v>
      </c>
      <c r="O7" s="41" t="s">
        <v>42</v>
      </c>
      <c r="P7" s="41" t="s">
        <v>43</v>
      </c>
      <c r="Q7" s="41" t="s">
        <v>44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/>
      <c r="B9" s="23"/>
      <c r="C9" s="23"/>
      <c r="D9" s="38"/>
      <c r="E9" s="38"/>
      <c r="F9" s="38"/>
      <c r="G9" s="38"/>
      <c r="H9" s="38"/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/>
      <c r="C10" s="23"/>
      <c r="D10" s="39"/>
      <c r="E10" s="24"/>
      <c r="F10" s="38"/>
      <c r="G10" s="38"/>
      <c r="H10" s="34"/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4" t="s">
        <v>31</v>
      </c>
      <c r="B11" s="24"/>
      <c r="C11" s="24"/>
      <c r="D11" s="39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3" customHeight="1" spans="1:1">
      <c r="A13" t="s">
        <v>285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185185185185" defaultRowHeight="15" customHeight="1"/>
  <cols>
    <col min="1" max="1" width="35.1296296296296" customWidth="1"/>
    <col min="2" max="2" width="28.2777777777778" customWidth="1"/>
    <col min="3" max="3" width="28.4166666666667" customWidth="1"/>
    <col min="4" max="4" width="16.2777777777778" customWidth="1"/>
    <col min="5" max="9" width="16.4166666666667" customWidth="1"/>
    <col min="10" max="14" width="16.2777777777778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286</v>
      </c>
    </row>
    <row r="3" ht="45" customHeight="1" spans="1:14">
      <c r="A3" s="31" t="s">
        <v>287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">
        <v>216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28</v>
      </c>
    </row>
    <row r="5" ht="27.15" customHeight="1" spans="1:14">
      <c r="A5" s="32" t="s">
        <v>275</v>
      </c>
      <c r="B5" s="32" t="s">
        <v>288</v>
      </c>
      <c r="C5" s="32" t="s">
        <v>289</v>
      </c>
      <c r="D5" s="32" t="s">
        <v>138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281</v>
      </c>
      <c r="B6" s="32"/>
      <c r="C6" s="32" t="s">
        <v>290</v>
      </c>
      <c r="D6" s="32" t="s">
        <v>31</v>
      </c>
      <c r="E6" s="32" t="s">
        <v>34</v>
      </c>
      <c r="F6" s="32" t="s">
        <v>282</v>
      </c>
      <c r="G6" s="32" t="s">
        <v>283</v>
      </c>
      <c r="H6" s="32" t="s">
        <v>37</v>
      </c>
      <c r="I6" s="32" t="s">
        <v>284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33</v>
      </c>
      <c r="F7" s="32"/>
      <c r="G7" s="32"/>
      <c r="H7" s="32"/>
      <c r="I7" s="32" t="s">
        <v>33</v>
      </c>
      <c r="J7" s="32" t="s">
        <v>40</v>
      </c>
      <c r="K7" s="32" t="s">
        <v>41</v>
      </c>
      <c r="L7" s="35" t="s">
        <v>42</v>
      </c>
      <c r="M7" s="35" t="s">
        <v>43</v>
      </c>
      <c r="N7" s="35" t="s">
        <v>44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31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1">
      <c r="A12" t="s">
        <v>285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185185185185" defaultRowHeight="15" customHeight="1"/>
  <cols>
    <col min="1" max="1" width="37.1388888888889" customWidth="1"/>
    <col min="2" max="14" width="17.138888888888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291</v>
      </c>
    </row>
    <row r="3" ht="45.15" customHeight="1" spans="1:14">
      <c r="A3" s="25" t="s">
        <v>292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">
        <v>216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28</v>
      </c>
    </row>
    <row r="5" ht="22.5" customHeight="1" spans="1:14">
      <c r="A5" s="28" t="s">
        <v>293</v>
      </c>
      <c r="B5" s="28" t="s">
        <v>138</v>
      </c>
      <c r="C5" s="28"/>
      <c r="D5" s="28"/>
      <c r="E5" s="28" t="s">
        <v>294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31</v>
      </c>
      <c r="C6" s="28" t="s">
        <v>34</v>
      </c>
      <c r="D6" s="28" t="s">
        <v>282</v>
      </c>
      <c r="E6" s="29" t="s">
        <v>295</v>
      </c>
      <c r="F6" s="29" t="s">
        <v>296</v>
      </c>
      <c r="G6" s="29" t="s">
        <v>297</v>
      </c>
      <c r="H6" s="29" t="s">
        <v>298</v>
      </c>
      <c r="I6" s="29" t="s">
        <v>299</v>
      </c>
      <c r="J6" s="29" t="s">
        <v>300</v>
      </c>
      <c r="K6" s="29" t="s">
        <v>301</v>
      </c>
      <c r="L6" s="29" t="s">
        <v>302</v>
      </c>
      <c r="M6" s="29" t="s">
        <v>303</v>
      </c>
      <c r="N6" s="29" t="s">
        <v>304</v>
      </c>
    </row>
    <row r="7" ht="18.75" customHeight="1" spans="1:14">
      <c r="A7" s="28" t="s">
        <v>45</v>
      </c>
      <c r="B7" s="28" t="s">
        <v>46</v>
      </c>
      <c r="C7" s="28" t="s">
        <v>47</v>
      </c>
      <c r="D7" s="28" t="s">
        <v>48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 t="s">
        <v>70</v>
      </c>
      <c r="K7" s="28" t="s">
        <v>305</v>
      </c>
      <c r="L7" s="28" t="s">
        <v>306</v>
      </c>
      <c r="M7" s="28" t="s">
        <v>307</v>
      </c>
      <c r="N7" s="28" t="s">
        <v>308</v>
      </c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customHeight="1" spans="1:1">
      <c r="A10" t="s">
        <v>285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185185185185" defaultRowHeight="15" customHeight="1"/>
  <cols>
    <col min="1" max="10" width="28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309</v>
      </c>
    </row>
    <row r="3" ht="52.05" customHeight="1" spans="1:10">
      <c r="A3" s="25" t="s">
        <v>310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">
        <v>216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217</v>
      </c>
      <c r="B5" s="22" t="s">
        <v>218</v>
      </c>
      <c r="C5" s="22" t="s">
        <v>219</v>
      </c>
      <c r="D5" s="22" t="s">
        <v>220</v>
      </c>
      <c r="E5" s="22" t="s">
        <v>221</v>
      </c>
      <c r="F5" s="22" t="s">
        <v>222</v>
      </c>
      <c r="G5" s="22" t="s">
        <v>223</v>
      </c>
      <c r="H5" s="22" t="s">
        <v>224</v>
      </c>
      <c r="I5" s="22" t="s">
        <v>225</v>
      </c>
      <c r="J5" s="22" t="s">
        <v>226</v>
      </c>
    </row>
    <row r="6" ht="18.75" customHeight="1" spans="1:10">
      <c r="A6" s="22" t="s">
        <v>45</v>
      </c>
      <c r="B6" s="22" t="s">
        <v>46</v>
      </c>
      <c r="C6" s="22" t="s">
        <v>47</v>
      </c>
      <c r="D6" s="22" t="s">
        <v>48</v>
      </c>
      <c r="E6" s="22" t="s">
        <v>49</v>
      </c>
      <c r="F6" s="22" t="s">
        <v>50</v>
      </c>
      <c r="G6" s="22" t="s">
        <v>51</v>
      </c>
      <c r="H6" s="22" t="s">
        <v>52</v>
      </c>
      <c r="I6" s="22" t="s">
        <v>53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10" customHeight="1" spans="1:1">
      <c r="A10" t="s">
        <v>285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185185185185" defaultRowHeight="15" customHeight="1" outlineLevelCol="7"/>
  <cols>
    <col min="1" max="8" width="28.574074074074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311</v>
      </c>
    </row>
    <row r="3" ht="41.4" customHeight="1" spans="1:8">
      <c r="A3" s="21" t="s">
        <v>312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">
        <v>216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131</v>
      </c>
      <c r="B5" s="22" t="s">
        <v>313</v>
      </c>
      <c r="C5" s="22" t="s">
        <v>314</v>
      </c>
      <c r="D5" s="22" t="s">
        <v>315</v>
      </c>
      <c r="E5" s="22" t="s">
        <v>278</v>
      </c>
      <c r="F5" s="22" t="s">
        <v>316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279</v>
      </c>
      <c r="G6" s="22" t="s">
        <v>317</v>
      </c>
      <c r="H6" s="22" t="s">
        <v>318</v>
      </c>
    </row>
    <row r="7" ht="18.75" customHeight="1" spans="1:8">
      <c r="A7" s="22" t="s">
        <v>45</v>
      </c>
      <c r="B7" s="22" t="s">
        <v>46</v>
      </c>
      <c r="C7" s="22" t="s">
        <v>47</v>
      </c>
      <c r="D7" s="22" t="s">
        <v>48</v>
      </c>
      <c r="E7" s="22" t="s">
        <v>49</v>
      </c>
      <c r="F7" s="22" t="s">
        <v>50</v>
      </c>
      <c r="G7" s="22" t="s">
        <v>51</v>
      </c>
      <c r="H7" s="22" t="s">
        <v>52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10" customHeight="1" spans="1:1">
      <c r="A10" t="s">
        <v>319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8.85185185185185" defaultRowHeight="15" customHeight="1"/>
  <cols>
    <col min="1" max="1" width="21.4259259259259" customWidth="1"/>
    <col min="2" max="3" width="35.712962962963" customWidth="1"/>
    <col min="4" max="4" width="17.1388888888889" customWidth="1"/>
    <col min="5" max="5" width="28.5740740740741" customWidth="1"/>
    <col min="6" max="6" width="17.1388888888889" customWidth="1"/>
    <col min="7" max="7" width="28.5740740740741" customWidth="1"/>
    <col min="8" max="11" width="14.277777777777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320</v>
      </c>
    </row>
    <row r="3" ht="45" customHeight="1" spans="1:11">
      <c r="A3" s="4" t="s">
        <v>321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"单位名称："&amp;"中国共产党元江哈尼族彝族傣族自治县委员会党史研究室"</f>
        <v>单位名称：中国共产党元江哈尼族彝族傣族自治县委员会党史研究室</v>
      </c>
      <c r="B4" s="5"/>
      <c r="C4" s="5"/>
      <c r="D4" s="5"/>
      <c r="E4" s="5"/>
      <c r="F4" s="5"/>
      <c r="G4" s="5"/>
      <c r="H4" s="6"/>
      <c r="I4" s="6"/>
      <c r="J4" s="6"/>
      <c r="K4" s="6" t="s">
        <v>28</v>
      </c>
    </row>
    <row r="5" ht="18.75" customHeight="1" spans="1:11">
      <c r="A5" s="13" t="s">
        <v>199</v>
      </c>
      <c r="B5" s="13" t="s">
        <v>133</v>
      </c>
      <c r="C5" s="13" t="s">
        <v>200</v>
      </c>
      <c r="D5" s="13" t="s">
        <v>134</v>
      </c>
      <c r="E5" s="13" t="s">
        <v>135</v>
      </c>
      <c r="F5" s="13" t="s">
        <v>201</v>
      </c>
      <c r="G5" s="13" t="s">
        <v>137</v>
      </c>
      <c r="H5" s="13" t="s">
        <v>31</v>
      </c>
      <c r="I5" s="13" t="s">
        <v>322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34</v>
      </c>
      <c r="J6" s="13" t="s">
        <v>35</v>
      </c>
      <c r="K6" s="13" t="s">
        <v>36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45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3" customHeight="1" spans="1:1">
      <c r="A13" t="s">
        <v>285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8.85185185185185" defaultRowHeight="15" customHeight="1" outlineLevelCol="6"/>
  <cols>
    <col min="1" max="1" width="35.712962962963" customWidth="1"/>
    <col min="2" max="2" width="21.4259259259259" customWidth="1"/>
    <col min="3" max="3" width="35.712962962963" customWidth="1"/>
    <col min="4" max="4" width="21.4259259259259" customWidth="1"/>
    <col min="5" max="7" width="17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323</v>
      </c>
    </row>
    <row r="3" ht="45" customHeight="1" spans="1:7">
      <c r="A3" s="4" t="s">
        <v>324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"单位名称："&amp;"中国共产党元江哈尼族彝族傣族自治县委员会党史研究室"</f>
        <v>单位名称：中国共产党元江哈尼族彝族傣族自治县委员会党史研究室</v>
      </c>
      <c r="B4" s="5"/>
      <c r="C4" s="5"/>
      <c r="D4" s="5"/>
      <c r="E4" s="6"/>
      <c r="F4" s="6"/>
      <c r="G4" s="6" t="s">
        <v>28</v>
      </c>
    </row>
    <row r="5" ht="18.75" customHeight="1" spans="1:7">
      <c r="A5" s="7" t="s">
        <v>200</v>
      </c>
      <c r="B5" s="7" t="s">
        <v>199</v>
      </c>
      <c r="C5" s="7" t="s">
        <v>133</v>
      </c>
      <c r="D5" s="7" t="s">
        <v>325</v>
      </c>
      <c r="E5" s="7" t="s">
        <v>34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45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55</v>
      </c>
      <c r="B9" s="9" t="s">
        <v>205</v>
      </c>
      <c r="C9" s="10" t="s">
        <v>204</v>
      </c>
      <c r="D9" s="9" t="s">
        <v>326</v>
      </c>
      <c r="E9" s="11">
        <v>170000</v>
      </c>
      <c r="F9" s="11"/>
      <c r="G9" s="11"/>
    </row>
    <row r="10" ht="20.25" customHeight="1" spans="1:7">
      <c r="A10" s="9" t="s">
        <v>55</v>
      </c>
      <c r="B10" s="9" t="s">
        <v>210</v>
      </c>
      <c r="C10" s="10" t="s">
        <v>209</v>
      </c>
      <c r="D10" s="9" t="s">
        <v>326</v>
      </c>
      <c r="E10" s="11">
        <v>310446</v>
      </c>
      <c r="F10" s="11"/>
      <c r="G10" s="11"/>
    </row>
    <row r="11" ht="20.25" customHeight="1" spans="1:7">
      <c r="A11" s="12" t="s">
        <v>31</v>
      </c>
      <c r="B11" s="12"/>
      <c r="C11" s="12"/>
      <c r="D11" s="12"/>
      <c r="E11" s="11">
        <v>480446</v>
      </c>
      <c r="F11" s="11"/>
      <c r="G11" s="1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19" width="17.138888888888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26</v>
      </c>
    </row>
    <row r="3" ht="37.5" customHeight="1" spans="1:19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"单位名称："&amp;"中国共产党元江哈尼族彝族傣族自治县委员会党史研究室"</f>
        <v>单位名称：中国共产党元江哈尼族彝族傣族自治县委员会党史研究室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28</v>
      </c>
    </row>
    <row r="5" ht="18.75" customHeight="1" spans="1:19">
      <c r="A5" s="13" t="s">
        <v>29</v>
      </c>
      <c r="B5" s="70" t="s">
        <v>30</v>
      </c>
      <c r="C5" s="70" t="s">
        <v>31</v>
      </c>
      <c r="D5" s="70" t="s">
        <v>32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</row>
    <row r="6" ht="18.75" customHeight="1" spans="1:19">
      <c r="A6" s="13"/>
      <c r="B6" s="70"/>
      <c r="C6" s="70"/>
      <c r="D6" s="71" t="s">
        <v>33</v>
      </c>
      <c r="E6" s="71" t="s">
        <v>34</v>
      </c>
      <c r="F6" s="71" t="s">
        <v>35</v>
      </c>
      <c r="G6" s="71" t="s">
        <v>36</v>
      </c>
      <c r="H6" s="71" t="s">
        <v>37</v>
      </c>
      <c r="I6" s="74" t="s">
        <v>38</v>
      </c>
      <c r="J6" s="75"/>
      <c r="K6" s="75"/>
      <c r="L6" s="75"/>
      <c r="M6" s="75"/>
      <c r="N6" s="75"/>
      <c r="O6" s="74" t="s">
        <v>33</v>
      </c>
      <c r="P6" s="74" t="s">
        <v>34</v>
      </c>
      <c r="Q6" s="74" t="s">
        <v>35</v>
      </c>
      <c r="R6" s="74" t="s">
        <v>36</v>
      </c>
      <c r="S6" s="71" t="s">
        <v>39</v>
      </c>
    </row>
    <row r="7" ht="18.75" customHeight="1" spans="1:19">
      <c r="A7" s="13"/>
      <c r="B7" s="70"/>
      <c r="C7" s="70"/>
      <c r="D7" s="71"/>
      <c r="E7" s="71"/>
      <c r="F7" s="71"/>
      <c r="G7" s="71"/>
      <c r="H7" s="71"/>
      <c r="I7" s="74" t="s">
        <v>33</v>
      </c>
      <c r="J7" s="74" t="s">
        <v>40</v>
      </c>
      <c r="K7" s="74" t="s">
        <v>41</v>
      </c>
      <c r="L7" s="74" t="s">
        <v>42</v>
      </c>
      <c r="M7" s="74" t="s">
        <v>43</v>
      </c>
      <c r="N7" s="74" t="s">
        <v>44</v>
      </c>
      <c r="O7" s="74"/>
      <c r="P7" s="74"/>
      <c r="Q7" s="74"/>
      <c r="R7" s="74"/>
      <c r="S7" s="71"/>
    </row>
    <row r="8" ht="18.75" customHeight="1" spans="1:19">
      <c r="A8" s="72" t="s">
        <v>45</v>
      </c>
      <c r="B8" s="14" t="s">
        <v>46</v>
      </c>
      <c r="C8" s="14" t="s">
        <v>47</v>
      </c>
      <c r="D8" s="14" t="s">
        <v>48</v>
      </c>
      <c r="E8" s="72" t="s">
        <v>49</v>
      </c>
      <c r="F8" s="14" t="s">
        <v>50</v>
      </c>
      <c r="G8" s="14" t="s">
        <v>51</v>
      </c>
      <c r="H8" s="72" t="s">
        <v>52</v>
      </c>
      <c r="I8" s="14" t="s">
        <v>53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54</v>
      </c>
      <c r="B9" s="16" t="s">
        <v>55</v>
      </c>
      <c r="C9" s="17">
        <v>1522295.63</v>
      </c>
      <c r="D9" s="17">
        <v>1522295.63</v>
      </c>
      <c r="E9" s="17">
        <v>1522295.63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63" t="s">
        <v>56</v>
      </c>
      <c r="B10" s="63" t="s">
        <v>55</v>
      </c>
      <c r="C10" s="17">
        <v>1522295.63</v>
      </c>
      <c r="D10" s="17">
        <v>1522295.63</v>
      </c>
      <c r="E10" s="17">
        <v>1522295.63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46" t="s">
        <v>31</v>
      </c>
      <c r="B11" s="46"/>
      <c r="C11" s="17">
        <v>1522295.63</v>
      </c>
      <c r="D11" s="17">
        <v>1522295.63</v>
      </c>
      <c r="E11" s="17">
        <v>1522295.63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"单位名称："&amp;"中国共产党元江哈尼族彝族傣族自治县委员会党史研究室"</f>
        <v>单位名称：中国共产党元江哈尼族彝族傣族自治县委员会党史研究室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28</v>
      </c>
    </row>
    <row r="5" ht="18.75" customHeight="1" spans="1:15">
      <c r="A5" s="13" t="s">
        <v>59</v>
      </c>
      <c r="B5" s="13" t="s">
        <v>60</v>
      </c>
      <c r="C5" s="29" t="s">
        <v>31</v>
      </c>
      <c r="D5" s="29" t="s">
        <v>34</v>
      </c>
      <c r="E5" s="29"/>
      <c r="F5" s="29"/>
      <c r="G5" s="13" t="s">
        <v>35</v>
      </c>
      <c r="H5" s="29" t="s">
        <v>36</v>
      </c>
      <c r="I5" s="13" t="s">
        <v>61</v>
      </c>
      <c r="J5" s="29" t="s">
        <v>62</v>
      </c>
      <c r="K5" s="29"/>
      <c r="L5" s="29"/>
      <c r="M5" s="29"/>
      <c r="N5" s="29"/>
      <c r="O5" s="29"/>
    </row>
    <row r="6" ht="18.75" customHeight="1" spans="1:15">
      <c r="A6" s="13"/>
      <c r="B6" s="13"/>
      <c r="C6" s="29"/>
      <c r="D6" s="29" t="s">
        <v>33</v>
      </c>
      <c r="E6" s="29" t="s">
        <v>63</v>
      </c>
      <c r="F6" s="29" t="s">
        <v>64</v>
      </c>
      <c r="G6" s="13"/>
      <c r="H6" s="29"/>
      <c r="I6" s="13"/>
      <c r="J6" s="29" t="s">
        <v>33</v>
      </c>
      <c r="K6" s="29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  <c r="H7" s="14" t="s">
        <v>52</v>
      </c>
      <c r="I7" s="14" t="s">
        <v>53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959240.62</v>
      </c>
      <c r="D8" s="17">
        <v>959240.62</v>
      </c>
      <c r="E8" s="17">
        <v>789240.62</v>
      </c>
      <c r="F8" s="17">
        <v>170000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3" t="s">
        <v>73</v>
      </c>
      <c r="B9" s="63" t="s">
        <v>74</v>
      </c>
      <c r="C9" s="17">
        <v>959240.62</v>
      </c>
      <c r="D9" s="17">
        <v>959240.62</v>
      </c>
      <c r="E9" s="17">
        <v>789240.62</v>
      </c>
      <c r="F9" s="17">
        <v>170000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75</v>
      </c>
      <c r="B10" s="64" t="s">
        <v>76</v>
      </c>
      <c r="C10" s="17">
        <v>959240.62</v>
      </c>
      <c r="D10" s="17">
        <v>959240.62</v>
      </c>
      <c r="E10" s="17">
        <v>789240.62</v>
      </c>
      <c r="F10" s="17">
        <v>170000</v>
      </c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6" t="s">
        <v>77</v>
      </c>
      <c r="B11" s="16" t="s">
        <v>78</v>
      </c>
      <c r="C11" s="17">
        <v>432506</v>
      </c>
      <c r="D11" s="17">
        <v>432506</v>
      </c>
      <c r="E11" s="17">
        <v>122060</v>
      </c>
      <c r="F11" s="17">
        <v>310446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3" t="s">
        <v>79</v>
      </c>
      <c r="B12" s="63" t="s">
        <v>80</v>
      </c>
      <c r="C12" s="17">
        <v>122060</v>
      </c>
      <c r="D12" s="17">
        <v>122060</v>
      </c>
      <c r="E12" s="17">
        <v>122060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4" t="s">
        <v>81</v>
      </c>
      <c r="B13" s="64" t="s">
        <v>82</v>
      </c>
      <c r="C13" s="17">
        <v>33000</v>
      </c>
      <c r="D13" s="17">
        <v>33000</v>
      </c>
      <c r="E13" s="17">
        <v>33000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4" t="s">
        <v>83</v>
      </c>
      <c r="B14" s="64" t="s">
        <v>84</v>
      </c>
      <c r="C14" s="17">
        <v>89060</v>
      </c>
      <c r="D14" s="17">
        <v>89060</v>
      </c>
      <c r="E14" s="17">
        <v>89060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3" t="s">
        <v>85</v>
      </c>
      <c r="B15" s="63" t="s">
        <v>86</v>
      </c>
      <c r="C15" s="17">
        <v>310446</v>
      </c>
      <c r="D15" s="17">
        <v>310446</v>
      </c>
      <c r="E15" s="17"/>
      <c r="F15" s="17">
        <v>310446</v>
      </c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4" t="s">
        <v>87</v>
      </c>
      <c r="B16" s="64" t="s">
        <v>88</v>
      </c>
      <c r="C16" s="17">
        <v>310446</v>
      </c>
      <c r="D16" s="17">
        <v>310446</v>
      </c>
      <c r="E16" s="17"/>
      <c r="F16" s="17">
        <v>310446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6" t="s">
        <v>89</v>
      </c>
      <c r="B17" s="16" t="s">
        <v>90</v>
      </c>
      <c r="C17" s="17">
        <v>52513.01</v>
      </c>
      <c r="D17" s="17">
        <v>52513.01</v>
      </c>
      <c r="E17" s="17">
        <v>52513.01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3" t="s">
        <v>91</v>
      </c>
      <c r="B18" s="63" t="s">
        <v>92</v>
      </c>
      <c r="C18" s="17">
        <v>52513.01</v>
      </c>
      <c r="D18" s="17">
        <v>52513.01</v>
      </c>
      <c r="E18" s="17">
        <v>52513.01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4" t="s">
        <v>93</v>
      </c>
      <c r="B19" s="64" t="s">
        <v>94</v>
      </c>
      <c r="C19" s="17">
        <v>46199.88</v>
      </c>
      <c r="D19" s="17">
        <v>46199.88</v>
      </c>
      <c r="E19" s="17">
        <v>46199.88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95</v>
      </c>
      <c r="B20" s="64" t="s">
        <v>96</v>
      </c>
      <c r="C20" s="17">
        <v>6313.13</v>
      </c>
      <c r="D20" s="17">
        <v>6313.13</v>
      </c>
      <c r="E20" s="17">
        <v>6313.13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16" t="s">
        <v>97</v>
      </c>
      <c r="B21" s="16" t="s">
        <v>98</v>
      </c>
      <c r="C21" s="17">
        <v>78036</v>
      </c>
      <c r="D21" s="17">
        <v>78036</v>
      </c>
      <c r="E21" s="17">
        <v>78036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3" t="s">
        <v>99</v>
      </c>
      <c r="B22" s="63" t="s">
        <v>100</v>
      </c>
      <c r="C22" s="17">
        <v>78036</v>
      </c>
      <c r="D22" s="17">
        <v>78036</v>
      </c>
      <c r="E22" s="17">
        <v>78036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4" t="s">
        <v>101</v>
      </c>
      <c r="B23" s="64" t="s">
        <v>102</v>
      </c>
      <c r="C23" s="17">
        <v>78036</v>
      </c>
      <c r="D23" s="17">
        <v>78036</v>
      </c>
      <c r="E23" s="17">
        <v>78036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46" t="s">
        <v>103</v>
      </c>
      <c r="B24" s="46"/>
      <c r="C24" s="17">
        <v>1522295.63</v>
      </c>
      <c r="D24" s="17">
        <v>1522295.63</v>
      </c>
      <c r="E24" s="17">
        <v>1041849.63</v>
      </c>
      <c r="F24" s="17">
        <v>480446</v>
      </c>
      <c r="G24" s="17"/>
      <c r="H24" s="17"/>
      <c r="I24" s="17"/>
      <c r="J24" s="17"/>
      <c r="K24" s="17"/>
      <c r="L24" s="17"/>
      <c r="M24" s="17"/>
      <c r="N24" s="17"/>
      <c r="O24" s="17"/>
    </row>
  </sheetData>
  <mergeCells count="11">
    <mergeCell ref="A3:O3"/>
    <mergeCell ref="A4:I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3" activePane="bottomLeft" state="frozen"/>
      <selection/>
      <selection pane="bottomLeft" activeCell="A4" sqref="A4:B4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104</v>
      </c>
    </row>
    <row r="3" ht="45" customHeight="1" spans="1:4">
      <c r="A3" s="4" t="s">
        <v>105</v>
      </c>
      <c r="B3" s="4"/>
      <c r="C3" s="4"/>
      <c r="D3" s="4"/>
    </row>
    <row r="4" ht="18.75" customHeight="1" spans="1:4">
      <c r="A4" s="5" t="str">
        <f>"单位名称："&amp;"中国共产党元江哈尼族彝族傣族自治县委员会党史研究室"</f>
        <v>单位名称：中国共产党元江哈尼族彝族傣族自治县委员会党史研究室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106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107</v>
      </c>
      <c r="B8" s="17">
        <v>1522295.63</v>
      </c>
      <c r="C8" s="15" t="s">
        <v>108</v>
      </c>
      <c r="D8" s="17">
        <v>1522295.63</v>
      </c>
    </row>
    <row r="9" ht="22.5" customHeight="1" spans="1:4">
      <c r="A9" s="15" t="s">
        <v>109</v>
      </c>
      <c r="B9" s="17">
        <v>1522295.63</v>
      </c>
      <c r="C9" s="15" t="str">
        <f>"（"&amp;"一"&amp;"）"&amp;"一般公共服务支出"</f>
        <v>（一）一般公共服务支出</v>
      </c>
      <c r="D9" s="17">
        <v>959240.62</v>
      </c>
    </row>
    <row r="10" ht="22.5" customHeight="1" spans="1:4">
      <c r="A10" s="15" t="s">
        <v>110</v>
      </c>
      <c r="B10" s="17"/>
      <c r="C10" s="15" t="str">
        <f>"（"&amp;"二"&amp;"）"&amp;"社会保障和就业支出"</f>
        <v>（二）社会保障和就业支出</v>
      </c>
      <c r="D10" s="17">
        <v>432506</v>
      </c>
    </row>
    <row r="11" ht="22.5" customHeight="1" spans="1:4">
      <c r="A11" s="15" t="s">
        <v>111</v>
      </c>
      <c r="B11" s="17"/>
      <c r="C11" s="15" t="str">
        <f>"（"&amp;"三"&amp;"）"&amp;"卫生健康支出"</f>
        <v>（三）卫生健康支出</v>
      </c>
      <c r="D11" s="17">
        <v>52513.01</v>
      </c>
    </row>
    <row r="12" ht="22.5" customHeight="1" spans="1:4">
      <c r="A12" s="15" t="s">
        <v>112</v>
      </c>
      <c r="B12" s="17"/>
      <c r="C12" s="15" t="str">
        <f>"（"&amp;"四"&amp;"）"&amp;"住房保障支出"</f>
        <v>（四）住房保障支出</v>
      </c>
      <c r="D12" s="17">
        <v>78036</v>
      </c>
    </row>
    <row r="13" ht="22.5" customHeight="1" spans="1:4">
      <c r="A13" s="15" t="s">
        <v>109</v>
      </c>
      <c r="B13" s="17"/>
      <c r="C13" s="15"/>
      <c r="D13" s="17"/>
    </row>
    <row r="14" ht="22.5" customHeight="1" spans="1:4">
      <c r="A14" s="15" t="s">
        <v>110</v>
      </c>
      <c r="B14" s="17"/>
      <c r="C14" s="15"/>
      <c r="D14" s="17"/>
    </row>
    <row r="15" ht="22.5" customHeight="1" spans="1:4">
      <c r="A15" s="15" t="s">
        <v>111</v>
      </c>
      <c r="B15" s="17"/>
      <c r="C15" s="15"/>
      <c r="D15" s="17"/>
    </row>
    <row r="16" ht="22.5" customHeight="1" spans="1:4">
      <c r="A16" s="66"/>
      <c r="B16" s="17"/>
      <c r="C16" s="15" t="s">
        <v>113</v>
      </c>
      <c r="D16" s="17"/>
    </row>
    <row r="17" ht="22.5" customHeight="1" spans="1:4">
      <c r="A17" s="67" t="s">
        <v>114</v>
      </c>
      <c r="B17" s="68">
        <v>1522295.63</v>
      </c>
      <c r="C17" s="69" t="s">
        <v>115</v>
      </c>
      <c r="D17" s="68">
        <v>1522295.63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topLeftCell="C1" workbookViewId="0">
      <pane ySplit="1" topLeftCell="A5" activePane="bottomLeft" state="frozen"/>
      <selection/>
      <selection pane="bottomLeft" activeCell="E13" sqref="E13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116</v>
      </c>
    </row>
    <row r="3" ht="37.5" customHeight="1" spans="1:7">
      <c r="A3" s="4" t="s">
        <v>117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"单位名称："&amp;"中国共产党元江哈尼族彝族傣族自治县委员会党史研究室"</f>
        <v>单位名称：中国共产党元江哈尼族彝族傣族自治县委员会党史研究室</v>
      </c>
      <c r="B4" s="43"/>
      <c r="C4" s="43"/>
      <c r="D4" s="44"/>
      <c r="E4" s="44"/>
      <c r="F4" s="44"/>
      <c r="G4" s="45" t="s">
        <v>28</v>
      </c>
    </row>
    <row r="5" ht="18.75" customHeight="1" spans="1:7">
      <c r="A5" s="13" t="s">
        <v>118</v>
      </c>
      <c r="B5" s="13" t="s">
        <v>60</v>
      </c>
      <c r="C5" s="29" t="s">
        <v>31</v>
      </c>
      <c r="D5" s="29" t="s">
        <v>63</v>
      </c>
      <c r="E5" s="29"/>
      <c r="F5" s="29"/>
      <c r="G5" s="13" t="s">
        <v>64</v>
      </c>
    </row>
    <row r="6" ht="18.75" customHeight="1" spans="1:7">
      <c r="A6" s="13" t="s">
        <v>59</v>
      </c>
      <c r="B6" s="13" t="s">
        <v>60</v>
      </c>
      <c r="C6" s="29"/>
      <c r="D6" s="29" t="s">
        <v>33</v>
      </c>
      <c r="E6" s="29" t="s">
        <v>119</v>
      </c>
      <c r="F6" s="29" t="s">
        <v>120</v>
      </c>
      <c r="G6" s="13"/>
    </row>
    <row r="7" ht="18.75" customHeight="1" spans="1:7">
      <c r="A7" s="14" t="s">
        <v>45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</row>
    <row r="8" ht="20.25" customHeight="1" spans="1:7">
      <c r="A8" s="16" t="s">
        <v>71</v>
      </c>
      <c r="B8" s="16" t="s">
        <v>72</v>
      </c>
      <c r="C8" s="17">
        <v>959240.62</v>
      </c>
      <c r="D8" s="17">
        <v>789240.62</v>
      </c>
      <c r="E8" s="17">
        <v>680028.54</v>
      </c>
      <c r="F8" s="17">
        <v>109212.08</v>
      </c>
      <c r="G8" s="17">
        <v>170000</v>
      </c>
    </row>
    <row r="9" ht="20.25" customHeight="1" spans="1:7">
      <c r="A9" s="63">
        <v>20103</v>
      </c>
      <c r="B9" s="63" t="s">
        <v>74</v>
      </c>
      <c r="C9" s="17">
        <v>959240.62</v>
      </c>
      <c r="D9" s="17">
        <v>789240.62</v>
      </c>
      <c r="E9" s="17">
        <v>680028.54</v>
      </c>
      <c r="F9" s="17">
        <v>109212.08</v>
      </c>
      <c r="G9" s="17">
        <v>170000</v>
      </c>
    </row>
    <row r="10" ht="20.25" customHeight="1" spans="1:7">
      <c r="A10" s="64">
        <v>2010302</v>
      </c>
      <c r="B10" s="64" t="s">
        <v>76</v>
      </c>
      <c r="C10" s="17">
        <v>959240.62</v>
      </c>
      <c r="D10" s="17">
        <v>789240.62</v>
      </c>
      <c r="E10" s="17">
        <v>680028.54</v>
      </c>
      <c r="F10" s="17">
        <v>109212.08</v>
      </c>
      <c r="G10" s="17">
        <v>170000</v>
      </c>
    </row>
    <row r="11" ht="20.25" customHeight="1" spans="1:7">
      <c r="A11" s="16" t="s">
        <v>77</v>
      </c>
      <c r="B11" s="16" t="s">
        <v>78</v>
      </c>
      <c r="C11" s="17">
        <v>432506</v>
      </c>
      <c r="D11" s="17">
        <v>122060</v>
      </c>
      <c r="E11" s="17">
        <v>119060</v>
      </c>
      <c r="F11" s="17">
        <v>3000</v>
      </c>
      <c r="G11" s="17">
        <v>310446</v>
      </c>
    </row>
    <row r="12" ht="20.25" customHeight="1" spans="1:7">
      <c r="A12" s="63" t="s">
        <v>79</v>
      </c>
      <c r="B12" s="63" t="s">
        <v>80</v>
      </c>
      <c r="C12" s="17">
        <v>122060</v>
      </c>
      <c r="D12" s="17">
        <v>122060</v>
      </c>
      <c r="E12" s="17">
        <v>119060</v>
      </c>
      <c r="F12" s="17">
        <v>3000</v>
      </c>
      <c r="G12" s="17"/>
    </row>
    <row r="13" ht="20.25" customHeight="1" spans="1:7">
      <c r="A13" s="64" t="s">
        <v>81</v>
      </c>
      <c r="B13" s="64" t="s">
        <v>82</v>
      </c>
      <c r="C13" s="17">
        <v>33000</v>
      </c>
      <c r="D13" s="17">
        <v>33000</v>
      </c>
      <c r="E13" s="17">
        <v>30000</v>
      </c>
      <c r="F13" s="17">
        <v>3000</v>
      </c>
      <c r="G13" s="17"/>
    </row>
    <row r="14" ht="20.25" customHeight="1" spans="1:7">
      <c r="A14" s="64" t="s">
        <v>83</v>
      </c>
      <c r="B14" s="64" t="s">
        <v>84</v>
      </c>
      <c r="C14" s="17">
        <v>89060</v>
      </c>
      <c r="D14" s="17">
        <v>89060</v>
      </c>
      <c r="E14" s="17">
        <v>89060</v>
      </c>
      <c r="F14" s="17"/>
      <c r="G14" s="17"/>
    </row>
    <row r="15" ht="20.25" customHeight="1" spans="1:7">
      <c r="A15" s="63" t="s">
        <v>85</v>
      </c>
      <c r="B15" s="63" t="s">
        <v>86</v>
      </c>
      <c r="C15" s="17">
        <v>310446</v>
      </c>
      <c r="D15" s="17"/>
      <c r="E15" s="17"/>
      <c r="F15" s="17"/>
      <c r="G15" s="17">
        <v>310446</v>
      </c>
    </row>
    <row r="16" ht="20.25" customHeight="1" spans="1:7">
      <c r="A16" s="64" t="s">
        <v>87</v>
      </c>
      <c r="B16" s="64" t="s">
        <v>88</v>
      </c>
      <c r="C16" s="17">
        <v>310446</v>
      </c>
      <c r="D16" s="17"/>
      <c r="E16" s="17"/>
      <c r="F16" s="17"/>
      <c r="G16" s="17">
        <v>310446</v>
      </c>
    </row>
    <row r="17" ht="20.25" customHeight="1" spans="1:7">
      <c r="A17" s="16" t="s">
        <v>89</v>
      </c>
      <c r="B17" s="16" t="s">
        <v>90</v>
      </c>
      <c r="C17" s="17">
        <v>52513.01</v>
      </c>
      <c r="D17" s="17">
        <v>52513.01</v>
      </c>
      <c r="E17" s="17">
        <v>52513.01</v>
      </c>
      <c r="F17" s="17"/>
      <c r="G17" s="17"/>
    </row>
    <row r="18" ht="20.25" customHeight="1" spans="1:7">
      <c r="A18" s="63" t="s">
        <v>91</v>
      </c>
      <c r="B18" s="63" t="s">
        <v>92</v>
      </c>
      <c r="C18" s="17">
        <v>52513.01</v>
      </c>
      <c r="D18" s="17">
        <v>52513.01</v>
      </c>
      <c r="E18" s="17">
        <v>52513.01</v>
      </c>
      <c r="F18" s="17"/>
      <c r="G18" s="17"/>
    </row>
    <row r="19" ht="20.25" customHeight="1" spans="1:7">
      <c r="A19" s="64" t="s">
        <v>93</v>
      </c>
      <c r="B19" s="64" t="s">
        <v>94</v>
      </c>
      <c r="C19" s="17">
        <v>46199.88</v>
      </c>
      <c r="D19" s="17">
        <v>46199.88</v>
      </c>
      <c r="E19" s="17">
        <v>46199.88</v>
      </c>
      <c r="F19" s="17"/>
      <c r="G19" s="17"/>
    </row>
    <row r="20" ht="20.25" customHeight="1" spans="1:7">
      <c r="A20" s="64" t="s">
        <v>95</v>
      </c>
      <c r="B20" s="64" t="s">
        <v>96</v>
      </c>
      <c r="C20" s="17">
        <v>6313.13</v>
      </c>
      <c r="D20" s="17">
        <v>6313.13</v>
      </c>
      <c r="E20" s="17">
        <v>6313.13</v>
      </c>
      <c r="F20" s="17"/>
      <c r="G20" s="17"/>
    </row>
    <row r="21" ht="20.25" customHeight="1" spans="1:7">
      <c r="A21" s="16" t="s">
        <v>97</v>
      </c>
      <c r="B21" s="16" t="s">
        <v>98</v>
      </c>
      <c r="C21" s="17">
        <v>78036</v>
      </c>
      <c r="D21" s="17">
        <v>78036</v>
      </c>
      <c r="E21" s="17">
        <v>78036</v>
      </c>
      <c r="F21" s="17"/>
      <c r="G21" s="17"/>
    </row>
    <row r="22" ht="20.25" customHeight="1" spans="1:7">
      <c r="A22" s="63" t="s">
        <v>99</v>
      </c>
      <c r="B22" s="63" t="s">
        <v>100</v>
      </c>
      <c r="C22" s="17">
        <v>78036</v>
      </c>
      <c r="D22" s="17">
        <v>78036</v>
      </c>
      <c r="E22" s="17">
        <v>78036</v>
      </c>
      <c r="F22" s="17"/>
      <c r="G22" s="17"/>
    </row>
    <row r="23" ht="20.25" customHeight="1" spans="1:7">
      <c r="A23" s="64" t="s">
        <v>101</v>
      </c>
      <c r="B23" s="64" t="s">
        <v>102</v>
      </c>
      <c r="C23" s="17">
        <v>78036</v>
      </c>
      <c r="D23" s="17">
        <v>78036</v>
      </c>
      <c r="E23" s="17">
        <v>78036</v>
      </c>
      <c r="F23" s="17"/>
      <c r="G23" s="17"/>
    </row>
    <row r="24" ht="20.25" customHeight="1" spans="1:7">
      <c r="A24" s="46" t="s">
        <v>103</v>
      </c>
      <c r="B24" s="46"/>
      <c r="C24" s="47">
        <v>1522295.63</v>
      </c>
      <c r="D24" s="47">
        <v>1041849.63</v>
      </c>
      <c r="E24" s="47">
        <v>929637.55</v>
      </c>
      <c r="F24" s="47">
        <v>112212.08</v>
      </c>
      <c r="G24" s="47">
        <v>480446</v>
      </c>
    </row>
  </sheetData>
  <mergeCells count="7">
    <mergeCell ref="A3:G3"/>
    <mergeCell ref="A4:C4"/>
    <mergeCell ref="A5:B5"/>
    <mergeCell ref="D5:F5"/>
    <mergeCell ref="A24:B24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185185185185" defaultRowHeight="15" customHeight="1" outlineLevelRow="7" outlineLevelCol="5"/>
  <cols>
    <col min="1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121</v>
      </c>
    </row>
    <row r="3" ht="41.25" customHeight="1" spans="1:6">
      <c r="A3" s="59" t="s">
        <v>122</v>
      </c>
      <c r="B3" s="59"/>
      <c r="C3" s="59"/>
      <c r="D3" s="59"/>
      <c r="E3" s="59"/>
      <c r="F3" s="59"/>
    </row>
    <row r="4" ht="18.75" customHeight="1" spans="1:6">
      <c r="A4" s="5" t="str">
        <f>"单位名称："&amp;"中国共产党元江哈尼族彝族傣族自治县委员会党史研究室"</f>
        <v>单位名称：中国共产党元江哈尼族彝族傣族自治县委员会党史研究室</v>
      </c>
      <c r="B4" s="5"/>
      <c r="C4" s="5"/>
      <c r="D4" s="60"/>
      <c r="E4" s="2"/>
      <c r="F4" s="58" t="s">
        <v>28</v>
      </c>
    </row>
    <row r="5" ht="18.75" customHeight="1" spans="1:6">
      <c r="A5" s="13" t="s">
        <v>123</v>
      </c>
      <c r="B5" s="29" t="s">
        <v>124</v>
      </c>
      <c r="C5" s="29" t="s">
        <v>125</v>
      </c>
      <c r="D5" s="29"/>
      <c r="E5" s="29"/>
      <c r="F5" s="29" t="s">
        <v>126</v>
      </c>
    </row>
    <row r="6" ht="18.75" customHeight="1" spans="1:6">
      <c r="A6" s="13"/>
      <c r="B6" s="29"/>
      <c r="C6" s="29" t="s">
        <v>33</v>
      </c>
      <c r="D6" s="29" t="s">
        <v>127</v>
      </c>
      <c r="E6" s="29" t="s">
        <v>128</v>
      </c>
      <c r="F6" s="29"/>
    </row>
    <row r="7" ht="18.75" customHeight="1" spans="1:6">
      <c r="A7" s="61">
        <v>1</v>
      </c>
      <c r="B7" s="62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17">
        <v>3000</v>
      </c>
      <c r="B8" s="17"/>
      <c r="C8" s="17"/>
      <c r="D8" s="17"/>
      <c r="E8" s="17"/>
      <c r="F8" s="17">
        <v>3000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4"/>
  <sheetViews>
    <sheetView showZeros="0" topLeftCell="F1" workbookViewId="0">
      <pane ySplit="1" topLeftCell="A17" activePane="bottomLeft" state="frozen"/>
      <selection/>
      <selection pane="bottomLeft" activeCell="J27" sqref="J27"/>
    </sheetView>
  </sheetViews>
  <sheetFormatPr defaultColWidth="8.85185185185185" defaultRowHeight="15" customHeight="1"/>
  <cols>
    <col min="1" max="7" width="28.5740740740741" customWidth="1"/>
    <col min="8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129</v>
      </c>
    </row>
    <row r="3" ht="45" customHeight="1" spans="1:23">
      <c r="A3" s="4" t="s">
        <v>130</v>
      </c>
      <c r="B3" s="4"/>
      <c r="C3" s="4"/>
      <c r="D3" s="4"/>
      <c r="E3" s="4"/>
      <c r="F3" s="4"/>
      <c r="G3" s="4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"单位名称："&amp;"中国共产党元江哈尼族彝族傣族自治县委员会党史研究室"</f>
        <v>单位名称：中国共产党元江哈尼族彝族傣族自治县委员会党史研究室</v>
      </c>
      <c r="B4" s="5"/>
      <c r="C4" s="5"/>
      <c r="D4" s="5"/>
      <c r="E4" s="5"/>
      <c r="F4" s="5"/>
      <c r="G4" s="5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28</v>
      </c>
    </row>
    <row r="5" ht="18.75" customHeight="1" spans="1:23">
      <c r="A5" s="53" t="s">
        <v>131</v>
      </c>
      <c r="B5" s="53" t="s">
        <v>132</v>
      </c>
      <c r="C5" s="53" t="s">
        <v>133</v>
      </c>
      <c r="D5" s="53" t="s">
        <v>134</v>
      </c>
      <c r="E5" s="53" t="s">
        <v>135</v>
      </c>
      <c r="F5" s="53" t="s">
        <v>136</v>
      </c>
      <c r="G5" s="53" t="s">
        <v>137</v>
      </c>
      <c r="H5" s="54" t="s">
        <v>31</v>
      </c>
      <c r="I5" s="54" t="s">
        <v>138</v>
      </c>
      <c r="J5" s="53"/>
      <c r="K5" s="53"/>
      <c r="L5" s="53"/>
      <c r="M5" s="53"/>
      <c r="N5" s="53" t="s">
        <v>139</v>
      </c>
      <c r="O5" s="53"/>
      <c r="P5" s="53"/>
      <c r="Q5" s="53" t="s">
        <v>37</v>
      </c>
      <c r="R5" s="53" t="s">
        <v>62</v>
      </c>
      <c r="S5" s="53"/>
      <c r="T5" s="53"/>
      <c r="U5" s="53"/>
      <c r="V5" s="53"/>
      <c r="W5" s="53"/>
    </row>
    <row r="6" ht="18.75" customHeight="1" spans="1:23">
      <c r="A6" s="53"/>
      <c r="B6" s="53"/>
      <c r="C6" s="53"/>
      <c r="D6" s="53"/>
      <c r="E6" s="53"/>
      <c r="F6" s="53"/>
      <c r="G6" s="53"/>
      <c r="H6" s="54" t="s">
        <v>140</v>
      </c>
      <c r="I6" s="54" t="s">
        <v>141</v>
      </c>
      <c r="J6" s="53" t="s">
        <v>35</v>
      </c>
      <c r="K6" s="53" t="s">
        <v>36</v>
      </c>
      <c r="L6" s="53"/>
      <c r="M6" s="53"/>
      <c r="N6" s="53" t="s">
        <v>139</v>
      </c>
      <c r="O6" s="53" t="s">
        <v>35</v>
      </c>
      <c r="P6" s="53" t="s">
        <v>36</v>
      </c>
      <c r="Q6" s="53" t="s">
        <v>37</v>
      </c>
      <c r="R6" s="53" t="s">
        <v>62</v>
      </c>
      <c r="S6" s="53" t="s">
        <v>40</v>
      </c>
      <c r="T6" s="53" t="s">
        <v>41</v>
      </c>
      <c r="U6" s="53" t="s">
        <v>42</v>
      </c>
      <c r="V6" s="53" t="s">
        <v>43</v>
      </c>
      <c r="W6" s="53" t="s">
        <v>44</v>
      </c>
    </row>
    <row r="7" ht="18.75" customHeight="1" spans="1:23">
      <c r="A7" s="53"/>
      <c r="B7" s="53"/>
      <c r="C7" s="53"/>
      <c r="D7" s="53"/>
      <c r="E7" s="53"/>
      <c r="F7" s="53"/>
      <c r="G7" s="53"/>
      <c r="H7" s="54"/>
      <c r="I7" s="54" t="s">
        <v>142</v>
      </c>
      <c r="J7" s="53" t="s">
        <v>143</v>
      </c>
      <c r="K7" s="53" t="s">
        <v>144</v>
      </c>
      <c r="L7" s="53" t="s">
        <v>145</v>
      </c>
      <c r="M7" s="53" t="s">
        <v>146</v>
      </c>
      <c r="N7" s="53" t="s">
        <v>34</v>
      </c>
      <c r="O7" s="53" t="s">
        <v>35</v>
      </c>
      <c r="P7" s="53" t="s">
        <v>36</v>
      </c>
      <c r="Q7" s="53"/>
      <c r="R7" s="53" t="s">
        <v>33</v>
      </c>
      <c r="S7" s="53" t="s">
        <v>40</v>
      </c>
      <c r="T7" s="53" t="s">
        <v>41</v>
      </c>
      <c r="U7" s="53" t="s">
        <v>42</v>
      </c>
      <c r="V7" s="53" t="s">
        <v>43</v>
      </c>
      <c r="W7" s="53" t="s">
        <v>44</v>
      </c>
    </row>
    <row r="8" ht="22.65" customHeight="1" spans="1:23">
      <c r="A8" s="53"/>
      <c r="B8" s="53"/>
      <c r="C8" s="53"/>
      <c r="D8" s="53"/>
      <c r="E8" s="53"/>
      <c r="F8" s="53"/>
      <c r="G8" s="53"/>
      <c r="H8" s="54"/>
      <c r="I8" s="54" t="s">
        <v>33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ht="18.75" customHeight="1" spans="1:23">
      <c r="A9" s="54" t="s">
        <v>45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</row>
    <row r="10" ht="18.75" customHeight="1" spans="1:23">
      <c r="A10" s="9" t="s">
        <v>55</v>
      </c>
      <c r="B10" s="9"/>
      <c r="C10" s="10"/>
      <c r="D10" s="9"/>
      <c r="E10" s="9"/>
      <c r="F10" s="9"/>
      <c r="G10" s="9"/>
      <c r="H10" s="17">
        <v>1041849.63</v>
      </c>
      <c r="I10" s="17">
        <v>1041849.63</v>
      </c>
      <c r="J10" s="17"/>
      <c r="K10" s="17"/>
      <c r="L10" s="17">
        <v>1041849.63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5" t="s">
        <v>55</v>
      </c>
      <c r="B11" s="9" t="s">
        <v>147</v>
      </c>
      <c r="C11" s="10" t="s">
        <v>148</v>
      </c>
      <c r="D11" s="9" t="s">
        <v>75</v>
      </c>
      <c r="E11" s="9" t="s">
        <v>76</v>
      </c>
      <c r="F11" s="9" t="s">
        <v>149</v>
      </c>
      <c r="G11" s="9" t="s">
        <v>150</v>
      </c>
      <c r="H11" s="17">
        <v>223980</v>
      </c>
      <c r="I11" s="17">
        <v>223980</v>
      </c>
      <c r="J11" s="17"/>
      <c r="K11" s="17"/>
      <c r="L11" s="17">
        <v>223980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5" t="s">
        <v>55</v>
      </c>
      <c r="B12" s="9" t="s">
        <v>147</v>
      </c>
      <c r="C12" s="10" t="s">
        <v>148</v>
      </c>
      <c r="D12" s="9" t="s">
        <v>75</v>
      </c>
      <c r="E12" s="9" t="s">
        <v>76</v>
      </c>
      <c r="F12" s="9" t="s">
        <v>151</v>
      </c>
      <c r="G12" s="9" t="s">
        <v>152</v>
      </c>
      <c r="H12" s="17">
        <v>316080</v>
      </c>
      <c r="I12" s="17">
        <v>316080</v>
      </c>
      <c r="J12" s="17"/>
      <c r="K12" s="17"/>
      <c r="L12" s="17">
        <v>316080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5" t="s">
        <v>55</v>
      </c>
      <c r="B13" s="9" t="s">
        <v>147</v>
      </c>
      <c r="C13" s="10" t="s">
        <v>148</v>
      </c>
      <c r="D13" s="9" t="s">
        <v>75</v>
      </c>
      <c r="E13" s="9" t="s">
        <v>76</v>
      </c>
      <c r="F13" s="9" t="s">
        <v>153</v>
      </c>
      <c r="G13" s="9" t="s">
        <v>154</v>
      </c>
      <c r="H13" s="17">
        <v>1500</v>
      </c>
      <c r="I13" s="17">
        <v>1500</v>
      </c>
      <c r="J13" s="17"/>
      <c r="K13" s="17"/>
      <c r="L13" s="17">
        <v>1500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5" t="s">
        <v>55</v>
      </c>
      <c r="B14" s="9" t="s">
        <v>147</v>
      </c>
      <c r="C14" s="10" t="s">
        <v>148</v>
      </c>
      <c r="D14" s="9" t="s">
        <v>75</v>
      </c>
      <c r="E14" s="9" t="s">
        <v>76</v>
      </c>
      <c r="F14" s="9" t="s">
        <v>153</v>
      </c>
      <c r="G14" s="9" t="s">
        <v>154</v>
      </c>
      <c r="H14" s="17">
        <v>18665</v>
      </c>
      <c r="I14" s="17">
        <v>18665</v>
      </c>
      <c r="J14" s="17"/>
      <c r="K14" s="17"/>
      <c r="L14" s="17">
        <v>18665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5" t="s">
        <v>55</v>
      </c>
      <c r="B15" s="9" t="s">
        <v>155</v>
      </c>
      <c r="C15" s="10" t="s">
        <v>156</v>
      </c>
      <c r="D15" s="9" t="s">
        <v>75</v>
      </c>
      <c r="E15" s="9" t="s">
        <v>76</v>
      </c>
      <c r="F15" s="9" t="s">
        <v>157</v>
      </c>
      <c r="G15" s="9" t="s">
        <v>158</v>
      </c>
      <c r="H15" s="17">
        <v>519.96</v>
      </c>
      <c r="I15" s="17">
        <v>519.96</v>
      </c>
      <c r="J15" s="17"/>
      <c r="K15" s="17"/>
      <c r="L15" s="17">
        <v>519.96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5" t="s">
        <v>55</v>
      </c>
      <c r="B16" s="9" t="s">
        <v>155</v>
      </c>
      <c r="C16" s="10" t="s">
        <v>156</v>
      </c>
      <c r="D16" s="9" t="s">
        <v>83</v>
      </c>
      <c r="E16" s="9" t="s">
        <v>84</v>
      </c>
      <c r="F16" s="9" t="s">
        <v>159</v>
      </c>
      <c r="G16" s="9" t="s">
        <v>160</v>
      </c>
      <c r="H16" s="17">
        <v>89060</v>
      </c>
      <c r="I16" s="17">
        <v>89060</v>
      </c>
      <c r="J16" s="17"/>
      <c r="K16" s="17"/>
      <c r="L16" s="17">
        <v>89060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5" t="s">
        <v>55</v>
      </c>
      <c r="B17" s="9" t="s">
        <v>155</v>
      </c>
      <c r="C17" s="10" t="s">
        <v>156</v>
      </c>
      <c r="D17" s="9" t="s">
        <v>93</v>
      </c>
      <c r="E17" s="9" t="s">
        <v>94</v>
      </c>
      <c r="F17" s="9" t="s">
        <v>161</v>
      </c>
      <c r="G17" s="9" t="s">
        <v>162</v>
      </c>
      <c r="H17" s="17">
        <v>46199.88</v>
      </c>
      <c r="I17" s="17">
        <v>46199.88</v>
      </c>
      <c r="J17" s="17"/>
      <c r="K17" s="17"/>
      <c r="L17" s="17">
        <v>46199.88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5" t="s">
        <v>55</v>
      </c>
      <c r="B18" s="9" t="s">
        <v>155</v>
      </c>
      <c r="C18" s="10" t="s">
        <v>156</v>
      </c>
      <c r="D18" s="9" t="s">
        <v>95</v>
      </c>
      <c r="E18" s="9" t="s">
        <v>96</v>
      </c>
      <c r="F18" s="9" t="s">
        <v>157</v>
      </c>
      <c r="G18" s="9" t="s">
        <v>158</v>
      </c>
      <c r="H18" s="17">
        <v>3530</v>
      </c>
      <c r="I18" s="17">
        <v>3530</v>
      </c>
      <c r="J18" s="17"/>
      <c r="K18" s="17"/>
      <c r="L18" s="17">
        <v>3530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5" t="s">
        <v>55</v>
      </c>
      <c r="B19" s="9" t="s">
        <v>155</v>
      </c>
      <c r="C19" s="10" t="s">
        <v>156</v>
      </c>
      <c r="D19" s="9" t="s">
        <v>95</v>
      </c>
      <c r="E19" s="9" t="s">
        <v>96</v>
      </c>
      <c r="F19" s="9" t="s">
        <v>157</v>
      </c>
      <c r="G19" s="9" t="s">
        <v>158</v>
      </c>
      <c r="H19" s="17">
        <v>2783.13</v>
      </c>
      <c r="I19" s="17">
        <v>2783.13</v>
      </c>
      <c r="J19" s="17"/>
      <c r="K19" s="17"/>
      <c r="L19" s="17">
        <v>2783.13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5" t="s">
        <v>55</v>
      </c>
      <c r="B20" s="9" t="s">
        <v>163</v>
      </c>
      <c r="C20" s="10" t="s">
        <v>102</v>
      </c>
      <c r="D20" s="9" t="s">
        <v>101</v>
      </c>
      <c r="E20" s="9" t="s">
        <v>102</v>
      </c>
      <c r="F20" s="9" t="s">
        <v>164</v>
      </c>
      <c r="G20" s="9" t="s">
        <v>102</v>
      </c>
      <c r="H20" s="17">
        <v>78036</v>
      </c>
      <c r="I20" s="17">
        <v>78036</v>
      </c>
      <c r="J20" s="17"/>
      <c r="K20" s="17"/>
      <c r="L20" s="17">
        <v>78036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5" t="s">
        <v>55</v>
      </c>
      <c r="B21" s="9" t="s">
        <v>165</v>
      </c>
      <c r="C21" s="10" t="s">
        <v>166</v>
      </c>
      <c r="D21" s="9" t="s">
        <v>75</v>
      </c>
      <c r="E21" s="9" t="s">
        <v>76</v>
      </c>
      <c r="F21" s="9" t="s">
        <v>167</v>
      </c>
      <c r="G21" s="9" t="s">
        <v>166</v>
      </c>
      <c r="H21" s="17">
        <v>10882.08</v>
      </c>
      <c r="I21" s="17">
        <v>10882.08</v>
      </c>
      <c r="J21" s="17"/>
      <c r="K21" s="17"/>
      <c r="L21" s="17">
        <v>10882.08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5" t="s">
        <v>55</v>
      </c>
      <c r="B22" s="9" t="s">
        <v>168</v>
      </c>
      <c r="C22" s="10" t="s">
        <v>169</v>
      </c>
      <c r="D22" s="9" t="s">
        <v>75</v>
      </c>
      <c r="E22" s="9" t="s">
        <v>76</v>
      </c>
      <c r="F22" s="9" t="s">
        <v>170</v>
      </c>
      <c r="G22" s="9" t="s">
        <v>171</v>
      </c>
      <c r="H22" s="17">
        <v>33150</v>
      </c>
      <c r="I22" s="17">
        <v>33150</v>
      </c>
      <c r="J22" s="17"/>
      <c r="K22" s="17"/>
      <c r="L22" s="17">
        <v>33150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5" t="s">
        <v>55</v>
      </c>
      <c r="B23" s="9" t="s">
        <v>168</v>
      </c>
      <c r="C23" s="10" t="s">
        <v>169</v>
      </c>
      <c r="D23" s="9" t="s">
        <v>75</v>
      </c>
      <c r="E23" s="9" t="s">
        <v>76</v>
      </c>
      <c r="F23" s="9" t="s">
        <v>172</v>
      </c>
      <c r="G23" s="9" t="s">
        <v>173</v>
      </c>
      <c r="H23" s="17">
        <v>6000</v>
      </c>
      <c r="I23" s="17">
        <v>6000</v>
      </c>
      <c r="J23" s="17"/>
      <c r="K23" s="17"/>
      <c r="L23" s="17">
        <v>6000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5" t="s">
        <v>55</v>
      </c>
      <c r="B24" s="9" t="s">
        <v>168</v>
      </c>
      <c r="C24" s="10" t="s">
        <v>169</v>
      </c>
      <c r="D24" s="9" t="s">
        <v>75</v>
      </c>
      <c r="E24" s="9" t="s">
        <v>76</v>
      </c>
      <c r="F24" s="9" t="s">
        <v>174</v>
      </c>
      <c r="G24" s="9" t="s">
        <v>175</v>
      </c>
      <c r="H24" s="17">
        <v>3000</v>
      </c>
      <c r="I24" s="17">
        <v>3000</v>
      </c>
      <c r="J24" s="17"/>
      <c r="K24" s="17"/>
      <c r="L24" s="17">
        <v>3000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5" t="s">
        <v>55</v>
      </c>
      <c r="B25" s="9" t="s">
        <v>168</v>
      </c>
      <c r="C25" s="10" t="s">
        <v>169</v>
      </c>
      <c r="D25" s="9" t="s">
        <v>75</v>
      </c>
      <c r="E25" s="9" t="s">
        <v>76</v>
      </c>
      <c r="F25" s="9" t="s">
        <v>176</v>
      </c>
      <c r="G25" s="9" t="s">
        <v>177</v>
      </c>
      <c r="H25" s="17">
        <v>4380</v>
      </c>
      <c r="I25" s="17">
        <v>4380</v>
      </c>
      <c r="J25" s="17"/>
      <c r="K25" s="17"/>
      <c r="L25" s="17">
        <v>4380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5" t="s">
        <v>55</v>
      </c>
      <c r="B26" s="9" t="s">
        <v>168</v>
      </c>
      <c r="C26" s="10" t="s">
        <v>169</v>
      </c>
      <c r="D26" s="9" t="s">
        <v>81</v>
      </c>
      <c r="E26" s="9" t="s">
        <v>82</v>
      </c>
      <c r="F26" s="9" t="s">
        <v>178</v>
      </c>
      <c r="G26" s="9" t="s">
        <v>179</v>
      </c>
      <c r="H26" s="17">
        <v>3000</v>
      </c>
      <c r="I26" s="17">
        <v>3000</v>
      </c>
      <c r="J26" s="17"/>
      <c r="K26" s="17"/>
      <c r="L26" s="17">
        <v>3000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5" t="s">
        <v>55</v>
      </c>
      <c r="B27" s="9" t="s">
        <v>180</v>
      </c>
      <c r="C27" s="10" t="s">
        <v>181</v>
      </c>
      <c r="D27" s="9" t="s">
        <v>75</v>
      </c>
      <c r="E27" s="9" t="s">
        <v>76</v>
      </c>
      <c r="F27" s="9" t="s">
        <v>176</v>
      </c>
      <c r="G27" s="9" t="s">
        <v>177</v>
      </c>
      <c r="H27" s="17">
        <v>43800</v>
      </c>
      <c r="I27" s="17">
        <v>43800</v>
      </c>
      <c r="J27" s="17"/>
      <c r="K27" s="17"/>
      <c r="L27" s="17">
        <v>43800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5" t="s">
        <v>55</v>
      </c>
      <c r="B28" s="9" t="s">
        <v>182</v>
      </c>
      <c r="C28" s="10" t="s">
        <v>126</v>
      </c>
      <c r="D28" s="9" t="s">
        <v>75</v>
      </c>
      <c r="E28" s="9" t="s">
        <v>76</v>
      </c>
      <c r="F28" s="9" t="s">
        <v>183</v>
      </c>
      <c r="G28" s="9" t="s">
        <v>126</v>
      </c>
      <c r="H28" s="17">
        <v>3000</v>
      </c>
      <c r="I28" s="17">
        <v>3000</v>
      </c>
      <c r="J28" s="17"/>
      <c r="K28" s="17"/>
      <c r="L28" s="17">
        <v>3000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55" t="s">
        <v>55</v>
      </c>
      <c r="B29" s="9" t="s">
        <v>184</v>
      </c>
      <c r="C29" s="10" t="s">
        <v>185</v>
      </c>
      <c r="D29" s="9" t="s">
        <v>81</v>
      </c>
      <c r="E29" s="9" t="s">
        <v>82</v>
      </c>
      <c r="F29" s="9" t="s">
        <v>186</v>
      </c>
      <c r="G29" s="9" t="s">
        <v>187</v>
      </c>
      <c r="H29" s="17">
        <v>30000</v>
      </c>
      <c r="I29" s="17">
        <v>30000</v>
      </c>
      <c r="J29" s="17"/>
      <c r="K29" s="17"/>
      <c r="L29" s="17">
        <v>30000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55" t="s">
        <v>55</v>
      </c>
      <c r="B30" s="9" t="s">
        <v>188</v>
      </c>
      <c r="C30" s="10" t="s">
        <v>189</v>
      </c>
      <c r="D30" s="9" t="s">
        <v>75</v>
      </c>
      <c r="E30" s="9" t="s">
        <v>76</v>
      </c>
      <c r="F30" s="9" t="s">
        <v>153</v>
      </c>
      <c r="G30" s="9" t="s">
        <v>154</v>
      </c>
      <c r="H30" s="17">
        <v>27483.58</v>
      </c>
      <c r="I30" s="17">
        <v>27483.58</v>
      </c>
      <c r="J30" s="17"/>
      <c r="K30" s="17"/>
      <c r="L30" s="17">
        <v>27483.58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55" t="s">
        <v>55</v>
      </c>
      <c r="B31" s="9" t="s">
        <v>188</v>
      </c>
      <c r="C31" s="10" t="s">
        <v>189</v>
      </c>
      <c r="D31" s="9" t="s">
        <v>75</v>
      </c>
      <c r="E31" s="9" t="s">
        <v>76</v>
      </c>
      <c r="F31" s="9" t="s">
        <v>153</v>
      </c>
      <c r="G31" s="9" t="s">
        <v>154</v>
      </c>
      <c r="H31" s="17">
        <v>55800</v>
      </c>
      <c r="I31" s="17">
        <v>55800</v>
      </c>
      <c r="J31" s="17"/>
      <c r="K31" s="17"/>
      <c r="L31" s="17">
        <v>55800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55" t="s">
        <v>55</v>
      </c>
      <c r="B32" s="9" t="s">
        <v>190</v>
      </c>
      <c r="C32" s="10" t="s">
        <v>191</v>
      </c>
      <c r="D32" s="9" t="s">
        <v>75</v>
      </c>
      <c r="E32" s="9" t="s">
        <v>76</v>
      </c>
      <c r="F32" s="9" t="s">
        <v>192</v>
      </c>
      <c r="G32" s="9" t="s">
        <v>191</v>
      </c>
      <c r="H32" s="17">
        <v>5000</v>
      </c>
      <c r="I32" s="17">
        <v>5000</v>
      </c>
      <c r="J32" s="17"/>
      <c r="K32" s="17"/>
      <c r="L32" s="17">
        <v>5000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55" t="s">
        <v>55</v>
      </c>
      <c r="B33" s="9" t="s">
        <v>193</v>
      </c>
      <c r="C33" s="10" t="s">
        <v>194</v>
      </c>
      <c r="D33" s="9" t="s">
        <v>75</v>
      </c>
      <c r="E33" s="9" t="s">
        <v>76</v>
      </c>
      <c r="F33" s="9" t="s">
        <v>195</v>
      </c>
      <c r="G33" s="9" t="s">
        <v>196</v>
      </c>
      <c r="H33" s="17">
        <v>36000</v>
      </c>
      <c r="I33" s="17">
        <v>36000</v>
      </c>
      <c r="J33" s="17"/>
      <c r="K33" s="17"/>
      <c r="L33" s="17">
        <v>36000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12" t="s">
        <v>31</v>
      </c>
      <c r="B34" s="12"/>
      <c r="C34" s="12"/>
      <c r="D34" s="12"/>
      <c r="E34" s="12"/>
      <c r="F34" s="12"/>
      <c r="G34" s="12"/>
      <c r="H34" s="17">
        <v>1041849.63</v>
      </c>
      <c r="I34" s="17">
        <v>1041849.63</v>
      </c>
      <c r="J34" s="17"/>
      <c r="K34" s="17"/>
      <c r="L34" s="17">
        <v>1041849.63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</sheetData>
  <mergeCells count="30">
    <mergeCell ref="A3:W3"/>
    <mergeCell ref="A4:G4"/>
    <mergeCell ref="I5:W5"/>
    <mergeCell ref="I6:M6"/>
    <mergeCell ref="N6:P6"/>
    <mergeCell ref="R6:W6"/>
    <mergeCell ref="A34:G34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7"/>
  <sheetViews>
    <sheetView showZeros="0" workbookViewId="0">
      <pane ySplit="1" topLeftCell="A2" activePane="bottomLeft" state="frozen"/>
      <selection/>
      <selection pane="bottomLeft" activeCell="I11" sqref="I11:I14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197</v>
      </c>
    </row>
    <row r="3" ht="45" customHeight="1" spans="1:23">
      <c r="A3" s="4" t="s">
        <v>198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"单位名称："&amp;"中国共产党元江哈尼族彝族傣族自治县委员会党史研究室"</f>
        <v>单位名称：中国共产党元江哈尼族彝族傣族自治县委员会党史研究室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28</v>
      </c>
    </row>
    <row r="5" ht="18.75" customHeight="1" spans="1:23">
      <c r="A5" s="13" t="s">
        <v>199</v>
      </c>
      <c r="B5" s="13" t="s">
        <v>132</v>
      </c>
      <c r="C5" s="13" t="s">
        <v>133</v>
      </c>
      <c r="D5" s="13" t="s">
        <v>200</v>
      </c>
      <c r="E5" s="13" t="s">
        <v>134</v>
      </c>
      <c r="F5" s="13" t="s">
        <v>135</v>
      </c>
      <c r="G5" s="13" t="s">
        <v>201</v>
      </c>
      <c r="H5" s="13" t="s">
        <v>137</v>
      </c>
      <c r="I5" s="29" t="s">
        <v>31</v>
      </c>
      <c r="J5" s="29" t="s">
        <v>202</v>
      </c>
      <c r="K5" s="13"/>
      <c r="L5" s="13"/>
      <c r="M5" s="13"/>
      <c r="N5" s="13" t="s">
        <v>139</v>
      </c>
      <c r="O5" s="13"/>
      <c r="P5" s="13"/>
      <c r="Q5" s="13" t="s">
        <v>37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29" t="s">
        <v>140</v>
      </c>
      <c r="J6" s="29" t="s">
        <v>34</v>
      </c>
      <c r="K6" s="13"/>
      <c r="L6" s="13" t="s">
        <v>35</v>
      </c>
      <c r="M6" s="13" t="s">
        <v>36</v>
      </c>
      <c r="N6" s="13" t="s">
        <v>34</v>
      </c>
      <c r="O6" s="13" t="s">
        <v>35</v>
      </c>
      <c r="P6" s="13" t="s">
        <v>36</v>
      </c>
      <c r="Q6" s="13" t="s">
        <v>37</v>
      </c>
      <c r="R6" s="13" t="s">
        <v>33</v>
      </c>
      <c r="S6" s="13" t="s">
        <v>40</v>
      </c>
      <c r="T6" s="13" t="s">
        <v>41</v>
      </c>
      <c r="U6" s="13" t="s">
        <v>42</v>
      </c>
      <c r="V6" s="13" t="s">
        <v>43</v>
      </c>
      <c r="W6" s="13" t="s">
        <v>44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29"/>
      <c r="J7" s="29" t="s">
        <v>34</v>
      </c>
      <c r="K7" s="13"/>
      <c r="L7" s="13" t="s">
        <v>35</v>
      </c>
      <c r="M7" s="13" t="s">
        <v>36</v>
      </c>
      <c r="N7" s="13" t="s">
        <v>34</v>
      </c>
      <c r="O7" s="13" t="s">
        <v>35</v>
      </c>
      <c r="P7" s="13" t="s">
        <v>36</v>
      </c>
      <c r="Q7" s="13"/>
      <c r="R7" s="13" t="s">
        <v>33</v>
      </c>
      <c r="S7" s="13" t="s">
        <v>40</v>
      </c>
      <c r="T7" s="13" t="s">
        <v>41</v>
      </c>
      <c r="U7" s="13" t="s">
        <v>42</v>
      </c>
      <c r="V7" s="13" t="s">
        <v>43</v>
      </c>
      <c r="W7" s="13" t="s">
        <v>44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29"/>
      <c r="J8" s="29" t="s">
        <v>33</v>
      </c>
      <c r="K8" s="13" t="s">
        <v>203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45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204</v>
      </c>
      <c r="D10" s="9"/>
      <c r="E10" s="9"/>
      <c r="F10" s="9"/>
      <c r="G10" s="9"/>
      <c r="H10" s="9"/>
      <c r="I10" s="11">
        <v>170000</v>
      </c>
      <c r="J10" s="11">
        <v>170000</v>
      </c>
      <c r="K10" s="11">
        <v>170000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205</v>
      </c>
      <c r="B11" s="9" t="s">
        <v>206</v>
      </c>
      <c r="C11" s="10" t="s">
        <v>204</v>
      </c>
      <c r="D11" s="9" t="s">
        <v>55</v>
      </c>
      <c r="E11" s="9" t="s">
        <v>75</v>
      </c>
      <c r="F11" s="9" t="s">
        <v>76</v>
      </c>
      <c r="G11" s="9" t="s">
        <v>207</v>
      </c>
      <c r="H11" s="9" t="s">
        <v>208</v>
      </c>
      <c r="I11" s="11">
        <v>80000</v>
      </c>
      <c r="J11" s="11">
        <v>80000</v>
      </c>
      <c r="K11" s="11">
        <v>80000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205</v>
      </c>
      <c r="B12" s="9" t="s">
        <v>206</v>
      </c>
      <c r="C12" s="10" t="s">
        <v>204</v>
      </c>
      <c r="D12" s="9" t="s">
        <v>55</v>
      </c>
      <c r="E12" s="9" t="s">
        <v>75</v>
      </c>
      <c r="F12" s="9" t="s">
        <v>76</v>
      </c>
      <c r="G12" s="9" t="s">
        <v>207</v>
      </c>
      <c r="H12" s="9" t="s">
        <v>208</v>
      </c>
      <c r="I12" s="11">
        <v>80000</v>
      </c>
      <c r="J12" s="11">
        <v>80000</v>
      </c>
      <c r="K12" s="11">
        <v>80000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205</v>
      </c>
      <c r="B13" s="9" t="s">
        <v>206</v>
      </c>
      <c r="C13" s="10" t="s">
        <v>204</v>
      </c>
      <c r="D13" s="9" t="s">
        <v>55</v>
      </c>
      <c r="E13" s="9" t="s">
        <v>75</v>
      </c>
      <c r="F13" s="9" t="s">
        <v>76</v>
      </c>
      <c r="G13" s="9" t="s">
        <v>207</v>
      </c>
      <c r="H13" s="9" t="s">
        <v>208</v>
      </c>
      <c r="I13" s="11">
        <v>3000</v>
      </c>
      <c r="J13" s="11">
        <v>3000</v>
      </c>
      <c r="K13" s="11">
        <v>3000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205</v>
      </c>
      <c r="B14" s="9" t="s">
        <v>206</v>
      </c>
      <c r="C14" s="10" t="s">
        <v>204</v>
      </c>
      <c r="D14" s="9" t="s">
        <v>55</v>
      </c>
      <c r="E14" s="9" t="s">
        <v>75</v>
      </c>
      <c r="F14" s="9" t="s">
        <v>76</v>
      </c>
      <c r="G14" s="9" t="s">
        <v>207</v>
      </c>
      <c r="H14" s="9" t="s">
        <v>208</v>
      </c>
      <c r="I14" s="11">
        <v>7000</v>
      </c>
      <c r="J14" s="11">
        <v>7000</v>
      </c>
      <c r="K14" s="11">
        <v>7000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23"/>
      <c r="B15" s="23"/>
      <c r="C15" s="10" t="s">
        <v>209</v>
      </c>
      <c r="D15" s="23"/>
      <c r="E15" s="23"/>
      <c r="F15" s="23"/>
      <c r="G15" s="23"/>
      <c r="H15" s="23"/>
      <c r="I15" s="11">
        <v>310446</v>
      </c>
      <c r="J15" s="11">
        <v>310446</v>
      </c>
      <c r="K15" s="11">
        <v>310446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210</v>
      </c>
      <c r="B16" s="9" t="s">
        <v>211</v>
      </c>
      <c r="C16" s="10" t="s">
        <v>209</v>
      </c>
      <c r="D16" s="9" t="s">
        <v>55</v>
      </c>
      <c r="E16" s="9" t="s">
        <v>87</v>
      </c>
      <c r="F16" s="9" t="s">
        <v>88</v>
      </c>
      <c r="G16" s="9" t="s">
        <v>212</v>
      </c>
      <c r="H16" s="9" t="s">
        <v>213</v>
      </c>
      <c r="I16" s="11">
        <v>310446</v>
      </c>
      <c r="J16" s="11">
        <v>310446</v>
      </c>
      <c r="K16" s="11">
        <v>310446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12" t="s">
        <v>31</v>
      </c>
      <c r="B17" s="12"/>
      <c r="C17" s="12"/>
      <c r="D17" s="12"/>
      <c r="E17" s="12"/>
      <c r="F17" s="12"/>
      <c r="G17" s="12"/>
      <c r="H17" s="12"/>
      <c r="I17" s="11">
        <v>480446</v>
      </c>
      <c r="J17" s="11">
        <v>480446</v>
      </c>
      <c r="K17" s="11">
        <v>480446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workbookViewId="0">
      <pane ySplit="1" topLeftCell="A4" activePane="bottomLeft" state="frozen"/>
      <selection/>
      <selection pane="bottomLeft" activeCell="B10" sqref="B10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214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215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">
        <v>216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217</v>
      </c>
      <c r="B5" s="32" t="s">
        <v>218</v>
      </c>
      <c r="C5" s="32" t="s">
        <v>219</v>
      </c>
      <c r="D5" s="32" t="s">
        <v>220</v>
      </c>
      <c r="E5" s="32" t="s">
        <v>221</v>
      </c>
      <c r="F5" s="32" t="s">
        <v>222</v>
      </c>
      <c r="G5" s="32" t="s">
        <v>223</v>
      </c>
      <c r="H5" s="32" t="s">
        <v>224</v>
      </c>
      <c r="I5" s="32" t="s">
        <v>225</v>
      </c>
      <c r="J5" s="32" t="s">
        <v>226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55</v>
      </c>
      <c r="B8" s="23"/>
      <c r="C8" s="23"/>
      <c r="E8" s="38"/>
      <c r="F8" s="38"/>
      <c r="G8" s="38"/>
      <c r="H8" s="38"/>
      <c r="I8" s="38"/>
      <c r="J8" s="38"/>
    </row>
    <row r="9" ht="99" customHeight="1" spans="1:10">
      <c r="A9" s="48" t="s">
        <v>204</v>
      </c>
      <c r="B9" s="23" t="s">
        <v>227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228</v>
      </c>
      <c r="D10" s="49" t="s">
        <v>229</v>
      </c>
      <c r="E10" s="50" t="s">
        <v>230</v>
      </c>
      <c r="F10" s="39" t="s">
        <v>231</v>
      </c>
      <c r="G10" s="24" t="s">
        <v>232</v>
      </c>
      <c r="H10" s="39" t="s">
        <v>233</v>
      </c>
      <c r="I10" s="39" t="s">
        <v>234</v>
      </c>
      <c r="J10" s="50" t="s">
        <v>235</v>
      </c>
    </row>
    <row r="11" ht="20.25" customHeight="1" spans="1:10">
      <c r="A11" s="23"/>
      <c r="B11" s="23"/>
      <c r="C11" s="23" t="s">
        <v>228</v>
      </c>
      <c r="D11" s="49" t="s">
        <v>236</v>
      </c>
      <c r="E11" s="50" t="s">
        <v>237</v>
      </c>
      <c r="F11" s="39" t="s">
        <v>238</v>
      </c>
      <c r="G11" s="24" t="s">
        <v>239</v>
      </c>
      <c r="H11" s="39" t="s">
        <v>233</v>
      </c>
      <c r="I11" s="39" t="s">
        <v>240</v>
      </c>
      <c r="J11" s="50" t="s">
        <v>241</v>
      </c>
    </row>
    <row r="12" ht="20.25" customHeight="1" spans="1:10">
      <c r="A12" s="23"/>
      <c r="B12" s="23"/>
      <c r="C12" s="23" t="s">
        <v>228</v>
      </c>
      <c r="D12" s="49" t="s">
        <v>242</v>
      </c>
      <c r="E12" s="50" t="s">
        <v>243</v>
      </c>
      <c r="F12" s="39" t="s">
        <v>238</v>
      </c>
      <c r="G12" s="24" t="s">
        <v>244</v>
      </c>
      <c r="H12" s="39" t="s">
        <v>245</v>
      </c>
      <c r="I12" s="39" t="s">
        <v>240</v>
      </c>
      <c r="J12" s="50" t="s">
        <v>246</v>
      </c>
    </row>
    <row r="13" ht="20.25" customHeight="1" spans="1:10">
      <c r="A13" s="23"/>
      <c r="B13" s="23"/>
      <c r="C13" s="23" t="s">
        <v>247</v>
      </c>
      <c r="D13" s="49" t="s">
        <v>248</v>
      </c>
      <c r="E13" s="50" t="s">
        <v>249</v>
      </c>
      <c r="F13" s="39" t="s">
        <v>231</v>
      </c>
      <c r="G13" s="24" t="s">
        <v>250</v>
      </c>
      <c r="H13" s="39" t="s">
        <v>233</v>
      </c>
      <c r="I13" s="39" t="s">
        <v>240</v>
      </c>
      <c r="J13" s="50" t="s">
        <v>251</v>
      </c>
    </row>
    <row r="14" ht="20.25" customHeight="1" spans="1:10">
      <c r="A14" s="23"/>
      <c r="B14" s="23"/>
      <c r="C14" s="23" t="s">
        <v>252</v>
      </c>
      <c r="D14" s="49" t="s">
        <v>253</v>
      </c>
      <c r="E14" s="50" t="s">
        <v>254</v>
      </c>
      <c r="F14" s="39" t="s">
        <v>231</v>
      </c>
      <c r="G14" s="24" t="s">
        <v>255</v>
      </c>
      <c r="H14" s="39" t="s">
        <v>256</v>
      </c>
      <c r="I14" s="39" t="s">
        <v>240</v>
      </c>
      <c r="J14" s="50" t="s">
        <v>254</v>
      </c>
    </row>
    <row r="15" ht="20.25" customHeight="1" spans="1:10">
      <c r="A15" s="48" t="s">
        <v>209</v>
      </c>
      <c r="B15" s="23" t="s">
        <v>257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228</v>
      </c>
      <c r="D16" s="49" t="s">
        <v>229</v>
      </c>
      <c r="E16" s="50" t="s">
        <v>258</v>
      </c>
      <c r="F16" s="39" t="s">
        <v>238</v>
      </c>
      <c r="G16" s="24" t="s">
        <v>244</v>
      </c>
      <c r="H16" s="39" t="s">
        <v>259</v>
      </c>
      <c r="I16" s="39" t="s">
        <v>234</v>
      </c>
      <c r="J16" s="50" t="s">
        <v>260</v>
      </c>
    </row>
    <row r="17" ht="20.25" customHeight="1" spans="1:10">
      <c r="A17" s="23"/>
      <c r="B17" s="23"/>
      <c r="C17" s="23" t="s">
        <v>228</v>
      </c>
      <c r="D17" s="49" t="s">
        <v>236</v>
      </c>
      <c r="E17" s="50" t="s">
        <v>261</v>
      </c>
      <c r="F17" s="39" t="s">
        <v>238</v>
      </c>
      <c r="G17" s="24" t="s">
        <v>250</v>
      </c>
      <c r="H17" s="39" t="s">
        <v>256</v>
      </c>
      <c r="I17" s="39" t="s">
        <v>240</v>
      </c>
      <c r="J17" s="50" t="s">
        <v>262</v>
      </c>
    </row>
    <row r="18" ht="20.25" customHeight="1" spans="1:10">
      <c r="A18" s="23"/>
      <c r="B18" s="23"/>
      <c r="C18" s="23" t="s">
        <v>228</v>
      </c>
      <c r="D18" s="49" t="s">
        <v>242</v>
      </c>
      <c r="E18" s="50" t="s">
        <v>263</v>
      </c>
      <c r="F18" s="39" t="s">
        <v>238</v>
      </c>
      <c r="G18" s="24" t="s">
        <v>250</v>
      </c>
      <c r="H18" s="39" t="s">
        <v>256</v>
      </c>
      <c r="I18" s="39" t="s">
        <v>240</v>
      </c>
      <c r="J18" s="50" t="s">
        <v>264</v>
      </c>
    </row>
    <row r="19" ht="20.25" customHeight="1" spans="1:10">
      <c r="A19" s="23"/>
      <c r="B19" s="23"/>
      <c r="C19" s="23" t="s">
        <v>247</v>
      </c>
      <c r="D19" s="49" t="s">
        <v>248</v>
      </c>
      <c r="E19" s="50" t="s">
        <v>265</v>
      </c>
      <c r="F19" s="39" t="s">
        <v>231</v>
      </c>
      <c r="G19" s="24" t="s">
        <v>250</v>
      </c>
      <c r="H19" s="39" t="s">
        <v>256</v>
      </c>
      <c r="I19" s="39" t="s">
        <v>240</v>
      </c>
      <c r="J19" s="50" t="s">
        <v>266</v>
      </c>
    </row>
    <row r="20" ht="20.25" customHeight="1" spans="1:10">
      <c r="A20" s="23"/>
      <c r="B20" s="23"/>
      <c r="C20" s="23" t="s">
        <v>252</v>
      </c>
      <c r="D20" s="49" t="s">
        <v>253</v>
      </c>
      <c r="E20" s="50" t="s">
        <v>267</v>
      </c>
      <c r="F20" s="39" t="s">
        <v>231</v>
      </c>
      <c r="G20" s="24" t="s">
        <v>250</v>
      </c>
      <c r="H20" s="39" t="s">
        <v>256</v>
      </c>
      <c r="I20" s="39" t="s">
        <v>240</v>
      </c>
      <c r="J20" s="50" t="s">
        <v>268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ici</cp:lastModifiedBy>
  <dcterms:created xsi:type="dcterms:W3CDTF">2025-02-11T23:29:00Z</dcterms:created>
  <dcterms:modified xsi:type="dcterms:W3CDTF">2025-02-13T22:28:17Z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9036530A0F504E1D91A0C0833A0427BC_13</vt:lpwstr>
  </property>
  <property fmtid="{D5CDD505-2E9C-101B-9397-08002B2CF9AE}" pid="3" name="KSOProductBuildVer">
    <vt:lpwstr>2052-12.1.0.19770</vt:lpwstr>
  </property>
</Properties>
</file>