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5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<sst xmlns="http://schemas.openxmlformats.org/spreadsheetml/2006/main" count="848" uniqueCount="347">
  <si>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</si>
  <si>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</si>
  <si>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</si>
  <si>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</si>
  <si>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</si>
  <si>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</si>
  <si>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</si>
  <si>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</si>
  <si>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</si>
  <si>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</si>
  <si>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</si>
  <si>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</si>
  <si>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</si>
  <si>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</si>
  <si>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</si>
  <si>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</si>
  <si>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</si>
  <si>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</si>
  <si>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</si>
  <si>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</si>
  <si>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</si>
  <si>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</si>
  <si>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</si>
  <si>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</si>
  <si>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</si>
  <si>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</si>
  <si>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</si>
  <si>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</si>
  <si>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</si>
  <si>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</si>
  <si>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</si>
  <si>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</si>
  <si>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</si>
  <si>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</si>
  <si>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</si>
  <si>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</si>
  <si>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</si>
  <si>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</si>
  <si>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</si>
  <si>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</si>
  <si>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</si>
  <si>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</si>
  <si>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</si>
  <si>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</si>
  <si>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</si>
  <si>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</si>
  <si>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</si>
  <si>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</si>
  <si>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</si>
  <si>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</si>
  <si>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</si>
  <si>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</si>
  <si>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</si>
  <si>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</si>
  <si>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125005</t>
  </si>
  <si>
    <t>元江哈尼族彝族傣族自治县种子管理站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</si>
  <si>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</si>
  <si>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</si>
  <si>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</si>
  <si>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</si>
  <si>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</si>
  <si>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</si>
  <si>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</si>
  <si>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</si>
  <si>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</si>
  <si>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</si>
  <si>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</si>
  <si>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</si>
  <si>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</si>
  <si>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</si>
  <si>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</si>
  <si>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</si>
  <si>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</si>
  <si>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</si>
  <si>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</si>
  <si>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</si>
  <si>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</si>
  <si>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</si>
  <si>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</si>
  <si>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</si>
  <si>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</si>
  <si>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</si>
  <si>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</si>
  <si>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</si>
  <si>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</si>
  <si>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</si>
  <si>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</si>
  <si>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</si>
  <si>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</si>
  <si>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</si>
  <si>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</si>
  <si>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</si>
  <si>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</si>
  <si>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</si>
  <si>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</si>
  <si>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</si>
  <si>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科技转化与推广服务</t>
  </si>
  <si>
    <t>2130153</t>
  </si>
  <si>
    <t>耕地建设与利用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</si>
  <si>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</si>
  <si>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</si>
  <si>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</si>
  <si>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</si>
  <si>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</si>
  <si>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</si>
  <si>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</si>
  <si>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</si>
  <si>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</si>
  <si>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</si>
  <si>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</si>
  <si>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</si>
  <si>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</si>
  <si>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</si>
  <si>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</si>
  <si>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</si>
  <si>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</si>
  <si>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</si>
  <si>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</si>
  <si>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</si>
  <si>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</si>
  <si>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</si>
  <si>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</si>
  <si>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</si>
  <si>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</si>
  <si>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</si>
  <si>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</si>
  <si>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</si>
  <si>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</si>
  <si>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</si>
  <si>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</si>
  <si>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</si>
  <si>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</si>
  <si>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</si>
  <si>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</si>
  <si>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</si>
  <si>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</si>
  <si>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</si>
  <si>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</si>
  <si>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</si>
  <si>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</si>
  <si>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</si>
  <si>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</si>
  <si>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</si>
  <si>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</si>
  <si>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</si>
  <si>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</si>
  <si>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</si>
  <si>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</si>
  <si>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</si>
  <si>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530428210000000011988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</si>
  <si>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</si>
  <si>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</si>
  <si>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</si>
  <si>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</si>
  <si>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</si>
  <si>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</si>
  <si>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</si>
  <si>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530428210000000014291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</si>
  <si>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</si>
  <si>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</si>
  <si>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</si>
  <si>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</si>
  <si>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</si>
  <si>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</si>
  <si>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</si>
  <si>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</si>
  <si>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</si>
  <si>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530428210000000014292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</si>
  <si>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</si>
  <si>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</si>
  <si>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</si>
  <si>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</si>
  <si>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</si>
  <si>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</si>
  <si>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</si>
  <si>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530428210000000014293</t>
  </si>
  <si>
    <t>30113</t>
  </si>
  <si>
    <t>530428210000000014296</t>
  </si>
  <si>
    <t>工会经费</t>
  </si>
  <si>
    <t>30228</t>
  </si>
  <si>
    <t>530428221100000317058</t>
  </si>
  <si>
    <t>30217</t>
  </si>
  <si>
    <t>530428231100001455701</t>
  </si>
  <si>
    <t>奖励性绩效工资</t>
  </si>
  <si>
    <t>530428231100001455706</t>
  </si>
  <si>
    <t>福利费</t>
  </si>
  <si>
    <t>30229</t>
  </si>
  <si>
    <t>530428231100001455731</t>
  </si>
  <si>
    <t>离退休生活补助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</si>
  <si>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</si>
  <si>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</si>
  <si>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</si>
  <si>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</si>
  <si>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</si>
  <si>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</si>
  <si>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</si>
  <si>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</si>
  <si>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</si>
  <si>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2025年新品种试验经费</t>
  </si>
  <si>
    <t>313 事业发展类</t>
  </si>
  <si>
    <t>530428251100003819885</t>
  </si>
  <si>
    <t>2130106</t>
  </si>
  <si>
    <t>39999</t>
  </si>
  <si>
    <t>扩种油菜项目经费</t>
  </si>
  <si>
    <t>530428251100003816859</t>
  </si>
  <si>
    <t>30227</t>
  </si>
  <si>
    <t>委托业务费</t>
  </si>
  <si>
    <t>事业单位遗属生活补助资金</t>
  </si>
  <si>
    <t>312 民生类</t>
  </si>
  <si>
    <t>530428241100002072835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</si>
  <si>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</si>
  <si>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</si>
  <si>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</si>
  <si>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</si>
  <si>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</si>
  <si>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</si>
  <si>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</si>
  <si>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</si>
  <si>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</si>
  <si>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</si>
  <si>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</si>
  <si>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</si>
  <si>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集中规模连片示范面积1000亩，因远镇700亩、咪哩乡300亩；亩单产≥180千克；油菜高产栽培技术知识培训不少于6期≥360人次。</t>
  </si>
  <si>
    <t>产出指标</t>
  </si>
  <si>
    <t>数量指标</t>
  </si>
  <si>
    <t>贴息资金</t>
  </si>
  <si>
    <t>&gt;=</t>
  </si>
  <si>
    <t>100</t>
  </si>
  <si>
    <t>%</t>
  </si>
  <si>
    <t>定量指标</t>
  </si>
  <si>
    <t>反映项目实施的完成情况。</t>
  </si>
  <si>
    <t>质量指标</t>
  </si>
  <si>
    <t>农作物耕种收综合机械</t>
  </si>
  <si>
    <t>90</t>
  </si>
  <si>
    <t>时效指标</t>
  </si>
  <si>
    <t>农机购置补贴年度资金</t>
  </si>
  <si>
    <t>效益指标</t>
  </si>
  <si>
    <t>经济效益</t>
  </si>
  <si>
    <t>促进养殖户增收</t>
  </si>
  <si>
    <t>反映项目示范区经济效益比辐射区提高的情况。</t>
  </si>
  <si>
    <t>满意度指标</t>
  </si>
  <si>
    <t>服务对象满意度</t>
  </si>
  <si>
    <t>农技推广服务对象满意</t>
  </si>
  <si>
    <t xml:space="preserve">反映服务对象对项目实施工作整体满意度。
</t>
  </si>
  <si>
    <t>完成番茄新品种测试20个品种，每年每个品种测试1个生长周期；玉米区域试验4个品种、生产试验4个品种，收集试验期间的图文资料。</t>
  </si>
  <si>
    <t>建设示范基地</t>
  </si>
  <si>
    <t>20</t>
  </si>
  <si>
    <t>个</t>
  </si>
  <si>
    <t>反映新品种测试的完成情况。</t>
  </si>
  <si>
    <t>发放技术资料数</t>
  </si>
  <si>
    <t xml:space="preserve">反映区域试验的完成情况。
</t>
  </si>
  <si>
    <t>推广项目数</t>
  </si>
  <si>
    <t xml:space="preserve">反映生产试验的完成情况。
</t>
  </si>
  <si>
    <t>项目验收合格率</t>
  </si>
  <si>
    <t>反映参试品种的完成情况。</t>
  </si>
  <si>
    <t>社会效益</t>
  </si>
  <si>
    <t>人才培养数</t>
  </si>
  <si>
    <t>96</t>
  </si>
  <si>
    <t xml:space="preserve">反映试验品种的完成情况。
</t>
  </si>
  <si>
    <t>项目推广总体满意度</t>
  </si>
  <si>
    <t>98</t>
  </si>
  <si>
    <t xml:space="preserve">反映服务对象对试验工作整体满意度。
</t>
  </si>
  <si>
    <t>做好本部门人员、公用经费保障，按规定落实干部职工各项待遇，支持部门正常履职。</t>
  </si>
  <si>
    <t>工资福利发放行政人数</t>
  </si>
  <si>
    <t>=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</si>
  <si>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</si>
  <si>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</si>
  <si>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</si>
  <si>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12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</si>
  <si>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</si>
  <si>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</si>
  <si>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</si>
  <si>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部门运转</t>
  </si>
  <si>
    <t>正常运转</t>
  </si>
  <si>
    <t>定性指标</t>
  </si>
  <si>
    <t>反映部门（单位）运转情况。</t>
  </si>
  <si>
    <t>单位人员满意度</t>
  </si>
  <si>
    <t>反映部门（单位）人员对工资福利发放的满意程度。</t>
  </si>
  <si>
    <t>预算06表</t>
  </si>
  <si>
    <t>2025年部门政府性基金预算支出预算表</t>
  </si>
  <si>
    <t>政府性基金预算支出</t>
  </si>
  <si>
    <t>备注：元江哈尼族彝族傣族自治县种子管理站2025年无政府性基金预算支出预算，故政府性基金预算支出预算表无数据。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</si>
  <si>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</si>
  <si>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</si>
  <si>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</si>
  <si>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</si>
  <si>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</si>
  <si>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</si>
  <si>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</si>
  <si>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</si>
  <si>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</si>
  <si>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</si>
  <si>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</si>
  <si>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</si>
  <si>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机动车保险服务</t>
  </si>
  <si>
    <t>辆</t>
  </si>
  <si>
    <t>车辆加油服务</t>
  </si>
  <si>
    <t>次</t>
  </si>
  <si>
    <t>复印纸</t>
  </si>
  <si>
    <t>箱</t>
  </si>
  <si>
    <t>空调</t>
  </si>
  <si>
    <t>台</t>
  </si>
  <si>
    <t>车辆维修和保养服务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</si>
  <si>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</si>
  <si>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</si>
  <si>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</si>
  <si>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</si>
  <si>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</si>
  <si>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备注：元江哈尼族彝族傣族自治县种子管理站2025年无政府购买服务，故政府购买服务预算表无数据。</t>
  </si>
  <si>
    <t>预算09-1表</t>
  </si>
  <si>
    <t>2025年对下转移支付预算表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</si>
  <si>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</si>
  <si>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</si>
  <si>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</si>
  <si>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</si>
  <si>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</si>
  <si>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</si>
  <si>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</si>
  <si>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</si>
  <si>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</si>
  <si>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</si>
  <si>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</si>
  <si>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</si>
  <si>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</si>
  <si>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13</t>
  </si>
  <si>
    <t>14</t>
  </si>
  <si>
    <t>备注：元江哈尼族彝族傣族自治县种子管理站2025年无对下转移支付预算，故对下转移支付预算表无数据。</t>
  </si>
  <si>
    <t>预算09-2表</t>
  </si>
  <si>
    <t>2025年对下转移支付绩效目标表</t>
  </si>
  <si>
    <t>备注：元江哈尼族彝族傣族自治县种子管理站2025年无对下转移支付绩效目标，故对下转移支付绩效目标表无数据。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</si>
  <si>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</si>
  <si>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</si>
  <si>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</si>
  <si>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</si>
  <si>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</si>
  <si>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</si>
  <si>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</si>
  <si>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</si>
  <si>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备注：元江哈尼族彝族傣族自治县种子管理站2025年无新增资产配置，故新增资产配置表无数据。</t>
  </si>
  <si>
    <t>预算11表</t>
  </si>
  <si>
    <t>2025年上级补助项目支出预算表</t>
  </si>
  <si>
    <t>上级补助</t>
  </si>
  <si>
    <t>备注：元江哈尼族彝族傣族自治县种子管理站2025年无上级补助项目支出预算，故上级补助项目支出预算表无数据。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</si>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</sst>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26" sqref="B2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"单位名称："&amp;"元江哈尼族彝族傣族自治县种子管理站"</f>
        <v>单位名称：元江哈尼族彝族傣族自治县种子管理站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2923937.2</v>
      </c>
      <c r="C7" s="14" t="str">
        <f>"一"&amp;"、"&amp;"社会保障和就业支出"</f>
        <v>一、社会保障和就业支出</v>
      </c>
      <c r="D7" s="16">
        <v>306018.4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136809.53</v>
      </c>
    </row>
    <row r="9" ht="22.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2323281.27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177828</v>
      </c>
    </row>
    <row r="11" ht="22.5" customHeight="1" spans="1:4">
      <c r="A11" s="14" t="s">
        <v>12</v>
      </c>
      <c r="B11" s="16">
        <v>20000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>
        <v>20000</v>
      </c>
      <c r="C16" s="66"/>
      <c r="D16" s="16"/>
    </row>
    <row r="17" ht="22.5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2943937.2</v>
      </c>
      <c r="C18" s="66" t="s">
        <v>19</v>
      </c>
      <c r="D18" s="65">
        <v>2943937.2</v>
      </c>
    </row>
    <row r="19" ht="22.5" customHeight="1" spans="1:4">
      <c r="A19" s="73" t="s">
        <v>20</v>
      </c>
      <c r="B19" s="16"/>
      <c r="C19" s="74" t="s">
        <v>21</v>
      </c>
      <c r="D19" s="45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23</v>
      </c>
      <c r="D21" s="65"/>
    </row>
    <row r="22" ht="22.5" customHeight="1" spans="1:4">
      <c r="A22" s="64" t="s">
        <v>24</v>
      </c>
      <c r="B22" s="65">
        <v>2943937.2</v>
      </c>
      <c r="C22" s="66" t="s">
        <v>25</v>
      </c>
      <c r="D22" s="65">
        <v>2943937.2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20" sqref="C2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278</v>
      </c>
    </row>
    <row r="2" ht="37.5" customHeight="1" spans="1:6">
      <c r="A2" s="3" t="s">
        <v>279</v>
      </c>
      <c r="B2" s="3"/>
      <c r="C2" s="3"/>
      <c r="D2" s="3"/>
      <c r="E2" s="3"/>
      <c r="F2" s="3"/>
    </row>
    <row r="3" ht="18.75" customHeight="1" spans="1:6">
      <c r="A3" s="41" t="str">
        <f>"单位名称："&amp;"元江哈尼族彝族傣族自治县种子管理站"</f>
        <v>单位名称：元江哈尼族彝族傣族自治县种子管理站</v>
      </c>
      <c r="B3" s="41"/>
      <c r="C3" s="41"/>
      <c r="D3" s="42"/>
      <c r="E3" s="42"/>
      <c r="F3" s="43" t="s">
        <v>28</v>
      </c>
    </row>
    <row r="4" ht="18.75" customHeight="1" spans="1:6">
      <c r="A4" s="12" t="s">
        <v>133</v>
      </c>
      <c r="B4" s="12" t="s">
        <v>58</v>
      </c>
      <c r="C4" s="12" t="s">
        <v>59</v>
      </c>
      <c r="D4" s="28" t="s">
        <v>280</v>
      </c>
      <c r="E4" s="28"/>
      <c r="F4" s="28"/>
    </row>
    <row r="5" ht="18.75" customHeight="1" spans="1:6">
      <c r="A5" s="12" t="s">
        <v>58</v>
      </c>
      <c r="B5" s="12" t="s">
        <v>58</v>
      </c>
      <c r="C5" s="12" t="s">
        <v>59</v>
      </c>
      <c r="D5" s="28" t="s">
        <v>33</v>
      </c>
      <c r="E5" s="28" t="s">
        <v>62</v>
      </c>
      <c r="F5" s="28" t="s">
        <v>63</v>
      </c>
    </row>
    <row r="6" ht="18.75" customHeight="1" spans="1:6">
      <c r="A6" s="13" t="s">
        <v>45</v>
      </c>
      <c r="B6" s="13"/>
      <c r="C6" s="13" t="s">
        <v>46</v>
      </c>
      <c r="D6" s="13" t="s">
        <v>48</v>
      </c>
      <c r="E6" s="13" t="s">
        <v>49</v>
      </c>
      <c r="F6" s="13" t="s">
        <v>50</v>
      </c>
    </row>
    <row r="7" ht="18.75" customHeight="1" spans="1:6">
      <c r="A7" s="13"/>
      <c r="B7" s="13"/>
      <c r="C7" s="13"/>
      <c r="D7" s="13"/>
      <c r="E7" s="13"/>
      <c r="F7" s="13"/>
    </row>
    <row r="8" ht="20.25" customHeight="1" spans="1:6">
      <c r="A8" s="15"/>
      <c r="B8" s="15"/>
      <c r="C8" s="15"/>
      <c r="D8" s="16"/>
      <c r="E8" s="16"/>
      <c r="F8" s="16"/>
    </row>
    <row r="9" ht="20.25" customHeight="1" spans="1:6">
      <c r="A9" s="44" t="s">
        <v>105</v>
      </c>
      <c r="B9" s="44"/>
      <c r="C9" s="44"/>
      <c r="D9" s="45"/>
      <c r="E9" s="45"/>
      <c r="F9" s="45"/>
    </row>
    <row r="10" customHeight="1" spans="1:1">
      <c r="A10" t="s">
        <v>281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F9" sqref="F9:F10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282</v>
      </c>
    </row>
    <row r="2" ht="45" customHeight="1" spans="1:17">
      <c r="A2" s="29" t="s">
        <v>283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28</v>
      </c>
    </row>
    <row r="4" ht="20.25" customHeight="1" spans="1:17">
      <c r="A4" s="21" t="s">
        <v>284</v>
      </c>
      <c r="B4" s="21" t="s">
        <v>285</v>
      </c>
      <c r="C4" s="21" t="s">
        <v>286</v>
      </c>
      <c r="D4" s="21" t="s">
        <v>287</v>
      </c>
      <c r="E4" s="21" t="s">
        <v>288</v>
      </c>
      <c r="F4" s="21" t="s">
        <v>289</v>
      </c>
      <c r="G4" s="21" t="s">
        <v>140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290</v>
      </c>
      <c r="B5" s="21" t="s">
        <v>285</v>
      </c>
      <c r="C5" s="21" t="s">
        <v>286</v>
      </c>
      <c r="D5" s="21" t="s">
        <v>287</v>
      </c>
      <c r="E5" s="21" t="s">
        <v>288</v>
      </c>
      <c r="F5" s="21" t="s">
        <v>289</v>
      </c>
      <c r="G5" s="21" t="s">
        <v>31</v>
      </c>
      <c r="H5" s="21" t="s">
        <v>34</v>
      </c>
      <c r="I5" s="21" t="s">
        <v>291</v>
      </c>
      <c r="J5" s="21" t="s">
        <v>292</v>
      </c>
      <c r="K5" s="21" t="s">
        <v>37</v>
      </c>
      <c r="L5" s="21" t="s">
        <v>293</v>
      </c>
      <c r="M5" s="21" t="s">
        <v>61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33</v>
      </c>
      <c r="I6" s="21"/>
      <c r="J6" s="21"/>
      <c r="K6" s="21"/>
      <c r="L6" s="21" t="s">
        <v>33</v>
      </c>
      <c r="M6" s="21" t="s">
        <v>40</v>
      </c>
      <c r="N6" s="21" t="s">
        <v>41</v>
      </c>
      <c r="O6" s="39" t="s">
        <v>42</v>
      </c>
      <c r="P6" s="39" t="s">
        <v>43</v>
      </c>
      <c r="Q6" s="39" t="s">
        <v>44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150</v>
      </c>
      <c r="B8" s="22"/>
      <c r="C8" s="22"/>
      <c r="D8" s="36"/>
      <c r="E8" s="36"/>
      <c r="F8" s="36">
        <v>39600</v>
      </c>
      <c r="G8" s="36">
        <v>39600</v>
      </c>
      <c r="H8" s="36">
        <v>39600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 t="s">
        <v>294</v>
      </c>
      <c r="C9" s="22" t="str">
        <f>"C1804010201"&amp;"  "&amp;"机动车保险服务"</f>
        <v>C1804010201  机动车保险服务</v>
      </c>
      <c r="D9" s="37" t="s">
        <v>295</v>
      </c>
      <c r="E9" s="23">
        <v>2</v>
      </c>
      <c r="F9" s="36">
        <v>6000</v>
      </c>
      <c r="G9" s="36">
        <v>6000</v>
      </c>
      <c r="H9" s="32">
        <v>6000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2"/>
      <c r="B10" s="22" t="s">
        <v>296</v>
      </c>
      <c r="C10" s="22" t="str">
        <f>"C23120302"&amp;"  "&amp;"车辆加油、添加燃料服务"</f>
        <v>C23120302  车辆加油、添加燃料服务</v>
      </c>
      <c r="D10" s="37" t="s">
        <v>297</v>
      </c>
      <c r="E10" s="23">
        <v>50</v>
      </c>
      <c r="F10" s="36">
        <v>15000</v>
      </c>
      <c r="G10" s="36">
        <v>15000</v>
      </c>
      <c r="H10" s="32">
        <v>15000</v>
      </c>
      <c r="I10" s="32"/>
      <c r="J10" s="32"/>
      <c r="K10" s="32"/>
      <c r="L10" s="36"/>
      <c r="M10" s="36"/>
      <c r="N10" s="36"/>
      <c r="O10" s="36"/>
      <c r="P10" s="36"/>
      <c r="Q10" s="36"/>
    </row>
    <row r="11" ht="20.25" customHeight="1" spans="1:17">
      <c r="A11" s="22"/>
      <c r="B11" s="22" t="s">
        <v>298</v>
      </c>
      <c r="C11" s="22" t="str">
        <f>"A05040101"&amp;"  "&amp;"复印纸"</f>
        <v>A05040101  复印纸</v>
      </c>
      <c r="D11" s="37" t="s">
        <v>299</v>
      </c>
      <c r="E11" s="23">
        <v>10</v>
      </c>
      <c r="F11" s="36">
        <v>1800</v>
      </c>
      <c r="G11" s="36">
        <v>1800</v>
      </c>
      <c r="H11" s="32">
        <v>1800</v>
      </c>
      <c r="I11" s="32"/>
      <c r="J11" s="32"/>
      <c r="K11" s="32"/>
      <c r="L11" s="36"/>
      <c r="M11" s="36"/>
      <c r="N11" s="36"/>
      <c r="O11" s="36"/>
      <c r="P11" s="36"/>
      <c r="Q11" s="36"/>
    </row>
    <row r="12" ht="20.25" customHeight="1" spans="1:17">
      <c r="A12" s="22"/>
      <c r="B12" s="22" t="s">
        <v>300</v>
      </c>
      <c r="C12" s="22" t="str">
        <f>"A02061804"&amp;"  "&amp;"空调机"</f>
        <v>A02061804  空调机</v>
      </c>
      <c r="D12" s="37" t="s">
        <v>301</v>
      </c>
      <c r="E12" s="23">
        <v>1</v>
      </c>
      <c r="F12" s="36">
        <v>6800</v>
      </c>
      <c r="G12" s="36">
        <v>6800</v>
      </c>
      <c r="H12" s="32">
        <v>6800</v>
      </c>
      <c r="I12" s="32"/>
      <c r="J12" s="32"/>
      <c r="K12" s="32"/>
      <c r="L12" s="36"/>
      <c r="M12" s="36"/>
      <c r="N12" s="36"/>
      <c r="O12" s="36"/>
      <c r="P12" s="36"/>
      <c r="Q12" s="36"/>
    </row>
    <row r="13" ht="20.25" customHeight="1" spans="1:17">
      <c r="A13" s="22"/>
      <c r="B13" s="22" t="s">
        <v>302</v>
      </c>
      <c r="C13" s="22" t="str">
        <f>"C23120301"&amp;"  "&amp;"车辆维修和保养服务"</f>
        <v>C23120301  车辆维修和保养服务</v>
      </c>
      <c r="D13" s="37" t="s">
        <v>297</v>
      </c>
      <c r="E13" s="23">
        <v>2</v>
      </c>
      <c r="F13" s="36">
        <v>10000</v>
      </c>
      <c r="G13" s="36">
        <v>10000</v>
      </c>
      <c r="H13" s="32">
        <v>10000</v>
      </c>
      <c r="I13" s="32"/>
      <c r="J13" s="32"/>
      <c r="K13" s="32"/>
      <c r="L13" s="36"/>
      <c r="M13" s="36"/>
      <c r="N13" s="36"/>
      <c r="O13" s="36"/>
      <c r="P13" s="36"/>
      <c r="Q13" s="36"/>
    </row>
    <row r="14" ht="20.25" customHeight="1" spans="1:17">
      <c r="A14" s="23" t="s">
        <v>31</v>
      </c>
      <c r="B14" s="23"/>
      <c r="C14" s="23"/>
      <c r="D14" s="37"/>
      <c r="E14" s="37"/>
      <c r="F14" s="36">
        <v>39600</v>
      </c>
      <c r="G14" s="36">
        <v>39600</v>
      </c>
      <c r="H14" s="36">
        <v>39600</v>
      </c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1" sqref="B2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303</v>
      </c>
    </row>
    <row r="2" ht="45" customHeight="1" spans="1:14">
      <c r="A2" s="29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28</v>
      </c>
    </row>
    <row r="4" ht="27.15" customHeight="1" spans="1:14">
      <c r="A4" s="30" t="s">
        <v>284</v>
      </c>
      <c r="B4" s="30" t="s">
        <v>305</v>
      </c>
      <c r="C4" s="30" t="s">
        <v>306</v>
      </c>
      <c r="D4" s="30" t="s">
        <v>140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290</v>
      </c>
      <c r="B5" s="30"/>
      <c r="C5" s="30" t="s">
        <v>307</v>
      </c>
      <c r="D5" s="30" t="s">
        <v>31</v>
      </c>
      <c r="E5" s="30" t="s">
        <v>34</v>
      </c>
      <c r="F5" s="30" t="s">
        <v>291</v>
      </c>
      <c r="G5" s="30" t="s">
        <v>292</v>
      </c>
      <c r="H5" s="30" t="s">
        <v>37</v>
      </c>
      <c r="I5" s="30" t="s">
        <v>293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33</v>
      </c>
      <c r="F6" s="30"/>
      <c r="G6" s="30"/>
      <c r="H6" s="30"/>
      <c r="I6" s="30" t="s">
        <v>33</v>
      </c>
      <c r="J6" s="30" t="s">
        <v>40</v>
      </c>
      <c r="K6" s="30" t="s">
        <v>41</v>
      </c>
      <c r="L6" s="33" t="s">
        <v>42</v>
      </c>
      <c r="M6" s="33" t="s">
        <v>43</v>
      </c>
      <c r="N6" s="33" t="s">
        <v>44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31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308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B17" sqref="B17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309</v>
      </c>
    </row>
    <row r="2" ht="45.15" customHeight="1" spans="1:14">
      <c r="A2" s="24" t="s">
        <v>310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28</v>
      </c>
    </row>
    <row r="4" ht="22.5" customHeight="1" spans="1:14">
      <c r="A4" s="27" t="s">
        <v>311</v>
      </c>
      <c r="B4" s="27" t="s">
        <v>140</v>
      </c>
      <c r="C4" s="27"/>
      <c r="D4" s="27"/>
      <c r="E4" s="27" t="s">
        <v>312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31</v>
      </c>
      <c r="C5" s="27" t="s">
        <v>34</v>
      </c>
      <c r="D5" s="27" t="s">
        <v>291</v>
      </c>
      <c r="E5" s="28" t="s">
        <v>313</v>
      </c>
      <c r="F5" s="28" t="s">
        <v>314</v>
      </c>
      <c r="G5" s="28" t="s">
        <v>315</v>
      </c>
      <c r="H5" s="28" t="s">
        <v>316</v>
      </c>
      <c r="I5" s="28" t="s">
        <v>317</v>
      </c>
      <c r="J5" s="28" t="s">
        <v>318</v>
      </c>
      <c r="K5" s="28" t="s">
        <v>319</v>
      </c>
      <c r="L5" s="28" t="s">
        <v>320</v>
      </c>
      <c r="M5" s="28" t="s">
        <v>321</v>
      </c>
      <c r="N5" s="28" t="s">
        <v>322</v>
      </c>
    </row>
    <row r="6" ht="18.75" customHeight="1" spans="1:14">
      <c r="A6" s="27" t="s">
        <v>45</v>
      </c>
      <c r="B6" s="27" t="s">
        <v>46</v>
      </c>
      <c r="C6" s="27" t="s">
        <v>47</v>
      </c>
      <c r="D6" s="27" t="s">
        <v>48</v>
      </c>
      <c r="E6" s="27" t="s">
        <v>49</v>
      </c>
      <c r="F6" s="27" t="s">
        <v>50</v>
      </c>
      <c r="G6" s="27" t="s">
        <v>51</v>
      </c>
      <c r="H6" s="27" t="s">
        <v>52</v>
      </c>
      <c r="I6" s="27" t="s">
        <v>53</v>
      </c>
      <c r="J6" s="27" t="s">
        <v>69</v>
      </c>
      <c r="K6" s="27" t="s">
        <v>323</v>
      </c>
      <c r="L6" s="27" t="s">
        <v>268</v>
      </c>
      <c r="M6" s="27" t="s">
        <v>324</v>
      </c>
      <c r="N6" s="27" t="s">
        <v>325</v>
      </c>
    </row>
    <row r="7" ht="18.75" customHeight="1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ht="18.75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18.75" customHeight="1" spans="1:14">
      <c r="A9" s="23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customHeight="1" spans="1:1">
      <c r="A10" t="s">
        <v>326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23" sqref="C23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327</v>
      </c>
    </row>
    <row r="2" ht="52.05" customHeight="1" spans="1:10">
      <c r="A2" s="24" t="s">
        <v>328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212</v>
      </c>
      <c r="B4" s="21" t="s">
        <v>213</v>
      </c>
      <c r="C4" s="21" t="s">
        <v>214</v>
      </c>
      <c r="D4" s="21" t="s">
        <v>215</v>
      </c>
      <c r="E4" s="21" t="s">
        <v>216</v>
      </c>
      <c r="F4" s="21" t="s">
        <v>217</v>
      </c>
      <c r="G4" s="21" t="s">
        <v>218</v>
      </c>
      <c r="H4" s="21" t="s">
        <v>219</v>
      </c>
      <c r="I4" s="21" t="s">
        <v>220</v>
      </c>
      <c r="J4" s="21" t="s">
        <v>221</v>
      </c>
    </row>
    <row r="5" ht="18.75" customHeight="1" spans="1:10">
      <c r="A5" s="21" t="s">
        <v>45</v>
      </c>
      <c r="B5" s="21" t="s">
        <v>46</v>
      </c>
      <c r="C5" s="21" t="s">
        <v>47</v>
      </c>
      <c r="D5" s="21" t="s">
        <v>48</v>
      </c>
      <c r="E5" s="21" t="s">
        <v>49</v>
      </c>
      <c r="F5" s="21" t="s">
        <v>50</v>
      </c>
      <c r="G5" s="21" t="s">
        <v>51</v>
      </c>
      <c r="H5" s="21" t="s">
        <v>52</v>
      </c>
      <c r="I5" s="21" t="s">
        <v>53</v>
      </c>
      <c r="J5" s="21" t="s">
        <v>69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329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330</v>
      </c>
    </row>
    <row r="2" ht="41.4" customHeight="1" spans="1:8">
      <c r="A2" s="20" t="s">
        <v>331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133</v>
      </c>
      <c r="B4" s="21" t="s">
        <v>332</v>
      </c>
      <c r="C4" s="21" t="s">
        <v>333</v>
      </c>
      <c r="D4" s="21" t="s">
        <v>334</v>
      </c>
      <c r="E4" s="21" t="s">
        <v>287</v>
      </c>
      <c r="F4" s="21" t="s">
        <v>335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288</v>
      </c>
      <c r="G5" s="21" t="s">
        <v>336</v>
      </c>
      <c r="H5" s="21" t="s">
        <v>337</v>
      </c>
    </row>
    <row r="6" ht="18.75" customHeight="1" spans="1:8">
      <c r="A6" s="21" t="s">
        <v>45</v>
      </c>
      <c r="B6" s="21" t="s">
        <v>46</v>
      </c>
      <c r="C6" s="21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1" t="s">
        <v>52</v>
      </c>
    </row>
    <row r="7" ht="18.75" customHeight="1" spans="1:8">
      <c r="A7" s="21"/>
      <c r="B7" s="21"/>
      <c r="C7" s="21"/>
      <c r="D7" s="21"/>
      <c r="E7" s="21"/>
      <c r="F7" s="21"/>
      <c r="G7" s="21"/>
      <c r="H7" s="21"/>
    </row>
    <row r="8" ht="18.75" customHeight="1" spans="1:8">
      <c r="A8" s="22"/>
      <c r="B8" s="22"/>
      <c r="C8" s="22"/>
      <c r="D8" s="22"/>
      <c r="E8" s="23"/>
      <c r="F8" s="23"/>
      <c r="G8" s="16"/>
      <c r="H8" s="16"/>
    </row>
    <row r="9" customHeight="1" spans="1:1">
      <c r="A9" t="s">
        <v>338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B18" sqref="B1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339</v>
      </c>
    </row>
    <row r="2" ht="45" customHeight="1" spans="1:11">
      <c r="A2" s="3" t="s">
        <v>340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4"/>
      <c r="E3" s="4"/>
      <c r="F3" s="4"/>
      <c r="G3" s="4"/>
      <c r="H3" s="5"/>
      <c r="I3" s="5"/>
      <c r="J3" s="5"/>
      <c r="K3" s="5" t="s">
        <v>28</v>
      </c>
    </row>
    <row r="4" ht="18.75" customHeight="1" spans="1:11">
      <c r="A4" s="12" t="s">
        <v>193</v>
      </c>
      <c r="B4" s="12" t="s">
        <v>135</v>
      </c>
      <c r="C4" s="12" t="s">
        <v>194</v>
      </c>
      <c r="D4" s="12" t="s">
        <v>136</v>
      </c>
      <c r="E4" s="12" t="s">
        <v>137</v>
      </c>
      <c r="F4" s="12" t="s">
        <v>195</v>
      </c>
      <c r="G4" s="12" t="s">
        <v>139</v>
      </c>
      <c r="H4" s="12" t="s">
        <v>31</v>
      </c>
      <c r="I4" s="12" t="s">
        <v>341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34</v>
      </c>
      <c r="J5" s="12" t="s">
        <v>35</v>
      </c>
      <c r="K5" s="12" t="s">
        <v>36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45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31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F25" sqref="F25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343</v>
      </c>
    </row>
    <row r="2" ht="45" customHeight="1" spans="1:7">
      <c r="A2" s="3" t="s">
        <v>344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4"/>
      <c r="E3" s="5"/>
      <c r="F3" s="5"/>
      <c r="G3" s="5" t="s">
        <v>28</v>
      </c>
    </row>
    <row r="4" ht="18.75" customHeight="1" spans="1:7">
      <c r="A4" s="6" t="s">
        <v>194</v>
      </c>
      <c r="B4" s="6" t="s">
        <v>193</v>
      </c>
      <c r="C4" s="6" t="s">
        <v>135</v>
      </c>
      <c r="D4" s="6" t="s">
        <v>345</v>
      </c>
      <c r="E4" s="6" t="s">
        <v>34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45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55</v>
      </c>
      <c r="B8" s="8" t="s">
        <v>199</v>
      </c>
      <c r="C8" s="9" t="s">
        <v>198</v>
      </c>
      <c r="D8" s="8" t="s">
        <v>346</v>
      </c>
      <c r="E8" s="10"/>
      <c r="F8" s="10"/>
      <c r="G8" s="10"/>
    </row>
    <row r="9" ht="20.25" customHeight="1" spans="1:7">
      <c r="A9" s="8" t="s">
        <v>55</v>
      </c>
      <c r="B9" s="8" t="s">
        <v>199</v>
      </c>
      <c r="C9" s="9" t="s">
        <v>203</v>
      </c>
      <c r="D9" s="8" t="s">
        <v>346</v>
      </c>
      <c r="E9" s="10">
        <v>576000</v>
      </c>
      <c r="F9" s="10"/>
      <c r="G9" s="10"/>
    </row>
    <row r="10" ht="20.25" customHeight="1" spans="1:7">
      <c r="A10" s="8" t="s">
        <v>55</v>
      </c>
      <c r="B10" s="8" t="s">
        <v>208</v>
      </c>
      <c r="C10" s="9" t="s">
        <v>207</v>
      </c>
      <c r="D10" s="8" t="s">
        <v>346</v>
      </c>
      <c r="E10" s="10">
        <v>11352</v>
      </c>
      <c r="F10" s="10"/>
      <c r="G10" s="10"/>
    </row>
    <row r="11" ht="20.25" customHeight="1" spans="1:7">
      <c r="A11" s="11" t="s">
        <v>31</v>
      </c>
      <c r="B11" s="11"/>
      <c r="C11" s="11"/>
      <c r="D11" s="11"/>
      <c r="E11" s="10">
        <v>587352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F1" workbookViewId="0">
      <selection activeCell="E25" sqref="E25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26</v>
      </c>
    </row>
    <row r="2" ht="37.5" customHeight="1" spans="1:19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28</v>
      </c>
    </row>
    <row r="4" ht="18.75" customHeight="1" spans="1:19">
      <c r="A4" s="12" t="s">
        <v>29</v>
      </c>
      <c r="B4" s="67" t="s">
        <v>30</v>
      </c>
      <c r="C4" s="67" t="s">
        <v>31</v>
      </c>
      <c r="D4" s="67" t="s">
        <v>32</v>
      </c>
      <c r="E4" s="67"/>
      <c r="F4" s="67"/>
      <c r="G4" s="67"/>
      <c r="H4" s="67"/>
      <c r="I4" s="67"/>
      <c r="J4" s="70"/>
      <c r="K4" s="70"/>
      <c r="L4" s="70"/>
      <c r="M4" s="70"/>
      <c r="N4" s="70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8" t="s">
        <v>33</v>
      </c>
      <c r="E5" s="68" t="s">
        <v>34</v>
      </c>
      <c r="F5" s="68" t="s">
        <v>35</v>
      </c>
      <c r="G5" s="68" t="s">
        <v>36</v>
      </c>
      <c r="H5" s="68" t="s">
        <v>37</v>
      </c>
      <c r="I5" s="71" t="s">
        <v>38</v>
      </c>
      <c r="J5" s="72"/>
      <c r="K5" s="72"/>
      <c r="L5" s="72"/>
      <c r="M5" s="72"/>
      <c r="N5" s="72"/>
      <c r="O5" s="71" t="s">
        <v>33</v>
      </c>
      <c r="P5" s="71" t="s">
        <v>34</v>
      </c>
      <c r="Q5" s="71" t="s">
        <v>35</v>
      </c>
      <c r="R5" s="71" t="s">
        <v>36</v>
      </c>
      <c r="S5" s="68" t="s">
        <v>39</v>
      </c>
    </row>
    <row r="6" ht="18.75" customHeight="1" spans="1:19">
      <c r="A6" s="12"/>
      <c r="B6" s="67"/>
      <c r="C6" s="67"/>
      <c r="D6" s="68"/>
      <c r="E6" s="68"/>
      <c r="F6" s="68"/>
      <c r="G6" s="68"/>
      <c r="H6" s="68"/>
      <c r="I6" s="71" t="s">
        <v>33</v>
      </c>
      <c r="J6" s="71" t="s">
        <v>40</v>
      </c>
      <c r="K6" s="71" t="s">
        <v>41</v>
      </c>
      <c r="L6" s="71" t="s">
        <v>42</v>
      </c>
      <c r="M6" s="71" t="s">
        <v>43</v>
      </c>
      <c r="N6" s="71" t="s">
        <v>44</v>
      </c>
      <c r="O6" s="71"/>
      <c r="P6" s="71"/>
      <c r="Q6" s="71"/>
      <c r="R6" s="71"/>
      <c r="S6" s="68"/>
    </row>
    <row r="7" ht="18.75" customHeight="1" spans="1:19">
      <c r="A7" s="69" t="s">
        <v>45</v>
      </c>
      <c r="B7" s="13" t="s">
        <v>46</v>
      </c>
      <c r="C7" s="13" t="s">
        <v>47</v>
      </c>
      <c r="D7" s="13" t="s">
        <v>48</v>
      </c>
      <c r="E7" s="69" t="s">
        <v>49</v>
      </c>
      <c r="F7" s="13" t="s">
        <v>50</v>
      </c>
      <c r="G7" s="13" t="s">
        <v>51</v>
      </c>
      <c r="H7" s="69" t="s">
        <v>52</v>
      </c>
      <c r="I7" s="13" t="s">
        <v>53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54</v>
      </c>
      <c r="B8" s="15" t="s">
        <v>55</v>
      </c>
      <c r="C8" s="16">
        <v>2943937.2</v>
      </c>
      <c r="D8" s="16">
        <v>2923937.2</v>
      </c>
      <c r="E8" s="16">
        <v>2923937.2</v>
      </c>
      <c r="F8" s="16"/>
      <c r="G8" s="16"/>
      <c r="H8" s="16"/>
      <c r="I8" s="16">
        <v>20000</v>
      </c>
      <c r="J8" s="16"/>
      <c r="K8" s="16"/>
      <c r="L8" s="16"/>
      <c r="M8" s="16"/>
      <c r="N8" s="16">
        <v>20000</v>
      </c>
      <c r="O8" s="16"/>
      <c r="P8" s="16"/>
      <c r="Q8" s="16"/>
      <c r="R8" s="16"/>
      <c r="S8" s="16"/>
    </row>
    <row r="9" ht="20.25" customHeight="1" spans="1:19">
      <c r="A9" s="44" t="s">
        <v>31</v>
      </c>
      <c r="B9" s="44"/>
      <c r="C9" s="16">
        <v>2943937.2</v>
      </c>
      <c r="D9" s="16">
        <v>2923937.2</v>
      </c>
      <c r="E9" s="16">
        <v>2923937.2</v>
      </c>
      <c r="F9" s="16"/>
      <c r="G9" s="16"/>
      <c r="H9" s="16"/>
      <c r="I9" s="16">
        <v>20000</v>
      </c>
      <c r="J9" s="16"/>
      <c r="K9" s="16"/>
      <c r="L9" s="16"/>
      <c r="M9" s="16"/>
      <c r="N9" s="16">
        <v>20000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C1" workbookViewId="0">
      <selection activeCell="B21" sqref="B2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56</v>
      </c>
    </row>
    <row r="2" ht="37.5" customHeight="1" spans="1:1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"单位名称："&amp;"元江哈尼族彝族傣族自治县种子管理站"</f>
        <v>单位名称：元江哈尼族彝族傣族自治县种子管理站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28</v>
      </c>
    </row>
    <row r="4" ht="18.75" customHeight="1" spans="1:15">
      <c r="A4" s="12" t="s">
        <v>58</v>
      </c>
      <c r="B4" s="12" t="s">
        <v>59</v>
      </c>
      <c r="C4" s="28" t="s">
        <v>31</v>
      </c>
      <c r="D4" s="28" t="s">
        <v>34</v>
      </c>
      <c r="E4" s="28"/>
      <c r="F4" s="28"/>
      <c r="G4" s="12" t="s">
        <v>35</v>
      </c>
      <c r="H4" s="28" t="s">
        <v>36</v>
      </c>
      <c r="I4" s="12" t="s">
        <v>60</v>
      </c>
      <c r="J4" s="28" t="s">
        <v>61</v>
      </c>
      <c r="K4" s="28"/>
      <c r="L4" s="28"/>
      <c r="M4" s="28"/>
      <c r="N4" s="28"/>
      <c r="O4" s="28"/>
    </row>
    <row r="5" ht="18.75" customHeight="1" spans="1:15">
      <c r="A5" s="12"/>
      <c r="B5" s="12"/>
      <c r="C5" s="28"/>
      <c r="D5" s="28" t="s">
        <v>33</v>
      </c>
      <c r="E5" s="28" t="s">
        <v>62</v>
      </c>
      <c r="F5" s="28" t="s">
        <v>63</v>
      </c>
      <c r="G5" s="12"/>
      <c r="H5" s="28"/>
      <c r="I5" s="12"/>
      <c r="J5" s="28" t="s">
        <v>33</v>
      </c>
      <c r="K5" s="28" t="s">
        <v>64</v>
      </c>
      <c r="L5" s="13" t="s">
        <v>65</v>
      </c>
      <c r="M5" s="13" t="s">
        <v>66</v>
      </c>
      <c r="N5" s="13" t="s">
        <v>67</v>
      </c>
      <c r="O5" s="13" t="s">
        <v>68</v>
      </c>
    </row>
    <row r="6" ht="18.75" customHeight="1" spans="1:15">
      <c r="A6" s="13" t="s">
        <v>45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  <c r="H6" s="13" t="s">
        <v>52</v>
      </c>
      <c r="I6" s="13" t="s">
        <v>53</v>
      </c>
      <c r="J6" s="13" t="s">
        <v>69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70</v>
      </c>
      <c r="B7" s="15" t="s">
        <v>71</v>
      </c>
      <c r="C7" s="16">
        <v>306018.4</v>
      </c>
      <c r="D7" s="16">
        <v>306018.4</v>
      </c>
      <c r="E7" s="16">
        <v>294666.4</v>
      </c>
      <c r="F7" s="16">
        <v>11352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0" t="s">
        <v>72</v>
      </c>
      <c r="B8" s="60" t="s">
        <v>73</v>
      </c>
      <c r="C8" s="16">
        <v>294666.4</v>
      </c>
      <c r="D8" s="16">
        <v>294666.4</v>
      </c>
      <c r="E8" s="16">
        <v>294666.4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1" t="s">
        <v>74</v>
      </c>
      <c r="B9" s="61" t="s">
        <v>75</v>
      </c>
      <c r="C9" s="16">
        <v>59400</v>
      </c>
      <c r="D9" s="16">
        <v>59400</v>
      </c>
      <c r="E9" s="16">
        <v>59400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1" t="s">
        <v>76</v>
      </c>
      <c r="B10" s="61" t="s">
        <v>77</v>
      </c>
      <c r="C10" s="16">
        <v>235266.4</v>
      </c>
      <c r="D10" s="16">
        <v>235266.4</v>
      </c>
      <c r="E10" s="16">
        <v>235266.4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78</v>
      </c>
      <c r="B11" s="60" t="s">
        <v>79</v>
      </c>
      <c r="C11" s="16">
        <v>11352</v>
      </c>
      <c r="D11" s="16">
        <v>11352</v>
      </c>
      <c r="E11" s="16"/>
      <c r="F11" s="16">
        <v>11352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80</v>
      </c>
      <c r="B12" s="61" t="s">
        <v>81</v>
      </c>
      <c r="C12" s="16">
        <v>11352</v>
      </c>
      <c r="D12" s="16">
        <v>11352</v>
      </c>
      <c r="E12" s="16"/>
      <c r="F12" s="16">
        <v>11352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82</v>
      </c>
      <c r="B13" s="15" t="s">
        <v>83</v>
      </c>
      <c r="C13" s="16">
        <v>136809.53</v>
      </c>
      <c r="D13" s="16">
        <v>136809.53</v>
      </c>
      <c r="E13" s="16">
        <v>136809.53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0" t="s">
        <v>84</v>
      </c>
      <c r="B14" s="60" t="s">
        <v>85</v>
      </c>
      <c r="C14" s="16">
        <v>136809.53</v>
      </c>
      <c r="D14" s="16">
        <v>136809.53</v>
      </c>
      <c r="E14" s="16">
        <v>136809.53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86</v>
      </c>
      <c r="B15" s="61" t="s">
        <v>87</v>
      </c>
      <c r="C15" s="16">
        <v>122044.45</v>
      </c>
      <c r="D15" s="16">
        <v>122044.45</v>
      </c>
      <c r="E15" s="16">
        <v>122044.45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88</v>
      </c>
      <c r="B16" s="61" t="s">
        <v>89</v>
      </c>
      <c r="C16" s="16">
        <v>14765.08</v>
      </c>
      <c r="D16" s="16">
        <v>14765.08</v>
      </c>
      <c r="E16" s="16">
        <v>14765.08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90</v>
      </c>
      <c r="B17" s="15" t="s">
        <v>91</v>
      </c>
      <c r="C17" s="16">
        <v>2323281.27</v>
      </c>
      <c r="D17" s="16">
        <v>2303281.27</v>
      </c>
      <c r="E17" s="16">
        <v>1727281.27</v>
      </c>
      <c r="F17" s="16">
        <v>576000</v>
      </c>
      <c r="G17" s="16"/>
      <c r="H17" s="16"/>
      <c r="I17" s="16"/>
      <c r="J17" s="16">
        <v>20000</v>
      </c>
      <c r="K17" s="16"/>
      <c r="L17" s="16"/>
      <c r="M17" s="16"/>
      <c r="N17" s="16"/>
      <c r="O17" s="16">
        <v>20000</v>
      </c>
    </row>
    <row r="18" ht="20.25" customHeight="1" spans="1:15">
      <c r="A18" s="60" t="s">
        <v>92</v>
      </c>
      <c r="B18" s="60" t="s">
        <v>93</v>
      </c>
      <c r="C18" s="16">
        <v>2323281.27</v>
      </c>
      <c r="D18" s="16">
        <v>2303281.27</v>
      </c>
      <c r="E18" s="16">
        <v>1727281.27</v>
      </c>
      <c r="F18" s="16">
        <v>576000</v>
      </c>
      <c r="G18" s="16"/>
      <c r="H18" s="16"/>
      <c r="I18" s="16"/>
      <c r="J18" s="16">
        <v>20000</v>
      </c>
      <c r="K18" s="16"/>
      <c r="L18" s="16"/>
      <c r="M18" s="16"/>
      <c r="N18" s="16"/>
      <c r="O18" s="16">
        <v>20000</v>
      </c>
    </row>
    <row r="19" ht="20.25" customHeight="1" spans="1:15">
      <c r="A19" s="61" t="s">
        <v>94</v>
      </c>
      <c r="B19" s="61" t="s">
        <v>95</v>
      </c>
      <c r="C19" s="16">
        <v>1727281.27</v>
      </c>
      <c r="D19" s="16">
        <v>1727281.27</v>
      </c>
      <c r="E19" s="16">
        <v>1727281.27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>
        <v>2130106</v>
      </c>
      <c r="B20" s="61" t="s">
        <v>96</v>
      </c>
      <c r="C20" s="16">
        <v>20000</v>
      </c>
      <c r="D20" s="16"/>
      <c r="E20" s="16"/>
      <c r="F20" s="16"/>
      <c r="G20" s="16"/>
      <c r="H20" s="16"/>
      <c r="I20" s="16"/>
      <c r="J20" s="16">
        <v>20000</v>
      </c>
      <c r="K20" s="16"/>
      <c r="L20" s="16"/>
      <c r="M20" s="16"/>
      <c r="N20" s="16"/>
      <c r="O20" s="16">
        <v>20000</v>
      </c>
    </row>
    <row r="21" ht="20.25" customHeight="1" spans="1:15">
      <c r="A21" s="61" t="s">
        <v>97</v>
      </c>
      <c r="B21" s="61" t="s">
        <v>98</v>
      </c>
      <c r="C21" s="16">
        <v>576000</v>
      </c>
      <c r="D21" s="16">
        <v>576000</v>
      </c>
      <c r="E21" s="16"/>
      <c r="F21" s="16">
        <v>576000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99</v>
      </c>
      <c r="B22" s="15" t="s">
        <v>100</v>
      </c>
      <c r="C22" s="16">
        <v>177828</v>
      </c>
      <c r="D22" s="16">
        <v>177828</v>
      </c>
      <c r="E22" s="16">
        <v>177828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0" t="s">
        <v>101</v>
      </c>
      <c r="B23" s="60" t="s">
        <v>102</v>
      </c>
      <c r="C23" s="16">
        <v>177828</v>
      </c>
      <c r="D23" s="16">
        <v>177828</v>
      </c>
      <c r="E23" s="16">
        <v>177828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103</v>
      </c>
      <c r="B24" s="61" t="s">
        <v>104</v>
      </c>
      <c r="C24" s="16">
        <v>177828</v>
      </c>
      <c r="D24" s="16">
        <v>177828</v>
      </c>
      <c r="E24" s="16">
        <v>177828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4" t="s">
        <v>105</v>
      </c>
      <c r="B25" s="44"/>
      <c r="C25" s="16">
        <v>2943937.2</v>
      </c>
      <c r="D25" s="16">
        <v>2923937.2</v>
      </c>
      <c r="E25" s="16">
        <v>2336585.2</v>
      </c>
      <c r="F25" s="16">
        <v>587352</v>
      </c>
      <c r="G25" s="16"/>
      <c r="H25" s="16"/>
      <c r="I25" s="16"/>
      <c r="J25" s="16">
        <v>20000</v>
      </c>
      <c r="K25" s="16"/>
      <c r="L25" s="16"/>
      <c r="M25" s="16"/>
      <c r="N25" s="16"/>
      <c r="O25" s="16">
        <v>20000</v>
      </c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106</v>
      </c>
    </row>
    <row r="2" ht="45" customHeight="1" spans="1:4">
      <c r="A2" s="3" t="s">
        <v>107</v>
      </c>
      <c r="B2" s="3"/>
      <c r="C2" s="3"/>
      <c r="D2" s="3"/>
    </row>
    <row r="3" ht="18.75" customHeight="1" spans="1:4">
      <c r="A3" s="4" t="str">
        <f>"单位名称："&amp;"元江哈尼族彝族傣族自治县种子管理站"</f>
        <v>单位名称：元江哈尼族彝族傣族自治县种子管理站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108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109</v>
      </c>
      <c r="B7" s="16">
        <v>2923937.2</v>
      </c>
      <c r="C7" s="14" t="s">
        <v>110</v>
      </c>
      <c r="D7" s="16">
        <v>2923937.2</v>
      </c>
    </row>
    <row r="8" ht="22.5" customHeight="1" spans="1:4">
      <c r="A8" s="14" t="s">
        <v>111</v>
      </c>
      <c r="B8" s="16">
        <v>2923937.2</v>
      </c>
      <c r="C8" s="14" t="str">
        <f>"（"&amp;"一"&amp;"）"&amp;"社会保障和就业支出"</f>
        <v>（一）社会保障和就业支出</v>
      </c>
      <c r="D8" s="16">
        <v>306018.4</v>
      </c>
    </row>
    <row r="9" ht="22.5" customHeight="1" spans="1:4">
      <c r="A9" s="14" t="s">
        <v>112</v>
      </c>
      <c r="B9" s="16"/>
      <c r="C9" s="14" t="str">
        <f>"（"&amp;"二"&amp;"）"&amp;"卫生健康支出"</f>
        <v>（二）卫生健康支出</v>
      </c>
      <c r="D9" s="16">
        <v>136809.53</v>
      </c>
    </row>
    <row r="10" ht="22.5" customHeight="1" spans="1:4">
      <c r="A10" s="14" t="s">
        <v>113</v>
      </c>
      <c r="B10" s="16"/>
      <c r="C10" s="14" t="str">
        <f>"（"&amp;"三"&amp;"）"&amp;"农林水支出"</f>
        <v>（三）农林水支出</v>
      </c>
      <c r="D10" s="16">
        <v>2303281.27</v>
      </c>
    </row>
    <row r="11" ht="22.5" customHeight="1" spans="1:4">
      <c r="A11" s="14" t="s">
        <v>114</v>
      </c>
      <c r="B11" s="16"/>
      <c r="C11" s="14" t="str">
        <f>"（"&amp;"四"&amp;"）"&amp;"住房保障支出"</f>
        <v>（四）住房保障支出</v>
      </c>
      <c r="D11" s="16">
        <v>177828</v>
      </c>
    </row>
    <row r="12" ht="22.5" customHeight="1" spans="1:4">
      <c r="A12" s="14" t="s">
        <v>111</v>
      </c>
      <c r="B12" s="16"/>
      <c r="C12" s="14"/>
      <c r="D12" s="16"/>
    </row>
    <row r="13" ht="22.5" customHeight="1" spans="1:4">
      <c r="A13" s="14" t="s">
        <v>112</v>
      </c>
      <c r="B13" s="16"/>
      <c r="C13" s="14"/>
      <c r="D13" s="16"/>
    </row>
    <row r="14" ht="22.5" customHeight="1" spans="1:4">
      <c r="A14" s="14" t="s">
        <v>113</v>
      </c>
      <c r="B14" s="16"/>
      <c r="C14" s="14"/>
      <c r="D14" s="16"/>
    </row>
    <row r="15" ht="22.5" customHeight="1" spans="1:4">
      <c r="A15" s="63"/>
      <c r="B15" s="16"/>
      <c r="C15" s="14" t="s">
        <v>115</v>
      </c>
      <c r="D15" s="16"/>
    </row>
    <row r="16" ht="22.5" customHeight="1" spans="1:4">
      <c r="A16" s="64" t="s">
        <v>116</v>
      </c>
      <c r="B16" s="65">
        <v>2923937.2</v>
      </c>
      <c r="C16" s="66" t="s">
        <v>117</v>
      </c>
      <c r="D16" s="65">
        <v>2923937.2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118</v>
      </c>
    </row>
    <row r="2" ht="37.5" customHeight="1" spans="1:7">
      <c r="A2" s="3" t="s">
        <v>119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"单位名称："&amp;"元江哈尼族彝族傣族自治县种子管理站"</f>
        <v>单位名称：元江哈尼族彝族傣族自治县种子管理站</v>
      </c>
      <c r="B3" s="41"/>
      <c r="C3" s="41"/>
      <c r="D3" s="42"/>
      <c r="E3" s="42"/>
      <c r="F3" s="42"/>
      <c r="G3" s="43" t="s">
        <v>28</v>
      </c>
    </row>
    <row r="4" ht="18.75" customHeight="1" spans="1:7">
      <c r="A4" s="12" t="s">
        <v>120</v>
      </c>
      <c r="B4" s="12" t="s">
        <v>59</v>
      </c>
      <c r="C4" s="28" t="s">
        <v>31</v>
      </c>
      <c r="D4" s="28" t="s">
        <v>62</v>
      </c>
      <c r="E4" s="28"/>
      <c r="F4" s="28"/>
      <c r="G4" s="12" t="s">
        <v>63</v>
      </c>
    </row>
    <row r="5" ht="18.75" customHeight="1" spans="1:7">
      <c r="A5" s="12" t="s">
        <v>58</v>
      </c>
      <c r="B5" s="12" t="s">
        <v>59</v>
      </c>
      <c r="C5" s="28"/>
      <c r="D5" s="28" t="s">
        <v>33</v>
      </c>
      <c r="E5" s="28" t="s">
        <v>121</v>
      </c>
      <c r="F5" s="28" t="s">
        <v>122</v>
      </c>
      <c r="G5" s="12"/>
    </row>
    <row r="6" ht="18.75" customHeight="1" spans="1:7">
      <c r="A6" s="13" t="s">
        <v>45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3" t="s">
        <v>51</v>
      </c>
    </row>
    <row r="7" ht="20.25" customHeight="1" spans="1:7">
      <c r="A7" s="15" t="s">
        <v>70</v>
      </c>
      <c r="B7" s="15" t="s">
        <v>71</v>
      </c>
      <c r="C7" s="16">
        <v>306018.4</v>
      </c>
      <c r="D7" s="16">
        <v>294666.4</v>
      </c>
      <c r="E7" s="16">
        <v>289266.4</v>
      </c>
      <c r="F7" s="16">
        <v>5400</v>
      </c>
      <c r="G7" s="16">
        <v>11352</v>
      </c>
    </row>
    <row r="8" ht="20.25" customHeight="1" spans="1:7">
      <c r="A8" s="60" t="s">
        <v>72</v>
      </c>
      <c r="B8" s="60" t="s">
        <v>73</v>
      </c>
      <c r="C8" s="16">
        <v>294666.4</v>
      </c>
      <c r="D8" s="16">
        <v>294666.4</v>
      </c>
      <c r="E8" s="16">
        <v>289266.4</v>
      </c>
      <c r="F8" s="16">
        <v>5400</v>
      </c>
      <c r="G8" s="16"/>
    </row>
    <row r="9" ht="20.25" customHeight="1" spans="1:7">
      <c r="A9" s="61" t="s">
        <v>74</v>
      </c>
      <c r="B9" s="61" t="s">
        <v>75</v>
      </c>
      <c r="C9" s="16">
        <v>59400</v>
      </c>
      <c r="D9" s="16">
        <v>59400</v>
      </c>
      <c r="E9" s="16">
        <v>54000</v>
      </c>
      <c r="F9" s="16">
        <v>5400</v>
      </c>
      <c r="G9" s="16"/>
    </row>
    <row r="10" ht="20.25" customHeight="1" spans="1:7">
      <c r="A10" s="61" t="s">
        <v>76</v>
      </c>
      <c r="B10" s="61" t="s">
        <v>77</v>
      </c>
      <c r="C10" s="16">
        <v>235266.4</v>
      </c>
      <c r="D10" s="16">
        <v>235266.4</v>
      </c>
      <c r="E10" s="16">
        <v>235266.4</v>
      </c>
      <c r="F10" s="16"/>
      <c r="G10" s="16"/>
    </row>
    <row r="11" ht="20.25" customHeight="1" spans="1:7">
      <c r="A11" s="60" t="s">
        <v>78</v>
      </c>
      <c r="B11" s="60" t="s">
        <v>79</v>
      </c>
      <c r="C11" s="16">
        <v>11352</v>
      </c>
      <c r="D11" s="16"/>
      <c r="E11" s="16"/>
      <c r="F11" s="16"/>
      <c r="G11" s="16">
        <v>11352</v>
      </c>
    </row>
    <row r="12" ht="20.25" customHeight="1" spans="1:7">
      <c r="A12" s="61" t="s">
        <v>80</v>
      </c>
      <c r="B12" s="61" t="s">
        <v>81</v>
      </c>
      <c r="C12" s="16">
        <v>11352</v>
      </c>
      <c r="D12" s="16"/>
      <c r="E12" s="16"/>
      <c r="F12" s="16"/>
      <c r="G12" s="16">
        <v>11352</v>
      </c>
    </row>
    <row r="13" ht="20.25" customHeight="1" spans="1:7">
      <c r="A13" s="15" t="s">
        <v>82</v>
      </c>
      <c r="B13" s="15" t="s">
        <v>83</v>
      </c>
      <c r="C13" s="16">
        <v>136809.53</v>
      </c>
      <c r="D13" s="16">
        <v>136809.53</v>
      </c>
      <c r="E13" s="16">
        <v>136809.53</v>
      </c>
      <c r="F13" s="16"/>
      <c r="G13" s="16"/>
    </row>
    <row r="14" ht="20.25" customHeight="1" spans="1:7">
      <c r="A14" s="60" t="s">
        <v>84</v>
      </c>
      <c r="B14" s="60" t="s">
        <v>85</v>
      </c>
      <c r="C14" s="16">
        <v>136809.53</v>
      </c>
      <c r="D14" s="16">
        <v>136809.53</v>
      </c>
      <c r="E14" s="16">
        <v>136809.53</v>
      </c>
      <c r="F14" s="16"/>
      <c r="G14" s="16"/>
    </row>
    <row r="15" ht="20.25" customHeight="1" spans="1:7">
      <c r="A15" s="61" t="s">
        <v>86</v>
      </c>
      <c r="B15" s="61" t="s">
        <v>87</v>
      </c>
      <c r="C15" s="16">
        <v>122044.45</v>
      </c>
      <c r="D15" s="16">
        <v>122044.45</v>
      </c>
      <c r="E15" s="16">
        <v>122044.45</v>
      </c>
      <c r="F15" s="16"/>
      <c r="G15" s="16"/>
    </row>
    <row r="16" ht="20.25" customHeight="1" spans="1:7">
      <c r="A16" s="61" t="s">
        <v>88</v>
      </c>
      <c r="B16" s="61" t="s">
        <v>89</v>
      </c>
      <c r="C16" s="16">
        <v>14765.08</v>
      </c>
      <c r="D16" s="16">
        <v>14765.08</v>
      </c>
      <c r="E16" s="16">
        <v>14765.08</v>
      </c>
      <c r="F16" s="16"/>
      <c r="G16" s="16"/>
    </row>
    <row r="17" ht="20.25" customHeight="1" spans="1:7">
      <c r="A17" s="15" t="s">
        <v>90</v>
      </c>
      <c r="B17" s="15" t="s">
        <v>91</v>
      </c>
      <c r="C17" s="16">
        <v>2303281.27</v>
      </c>
      <c r="D17" s="16">
        <v>1727281.27</v>
      </c>
      <c r="E17" s="16">
        <v>1571403.91</v>
      </c>
      <c r="F17" s="16">
        <v>155877.36</v>
      </c>
      <c r="G17" s="16">
        <v>576000</v>
      </c>
    </row>
    <row r="18" ht="20.25" customHeight="1" spans="1:7">
      <c r="A18" s="60" t="s">
        <v>92</v>
      </c>
      <c r="B18" s="60" t="s">
        <v>93</v>
      </c>
      <c r="C18" s="16">
        <v>2303281.27</v>
      </c>
      <c r="D18" s="16">
        <v>1727281.27</v>
      </c>
      <c r="E18" s="16">
        <v>1571403.91</v>
      </c>
      <c r="F18" s="16">
        <v>155877.36</v>
      </c>
      <c r="G18" s="16">
        <v>576000</v>
      </c>
    </row>
    <row r="19" ht="20.25" customHeight="1" spans="1:7">
      <c r="A19" s="61" t="s">
        <v>94</v>
      </c>
      <c r="B19" s="61" t="s">
        <v>95</v>
      </c>
      <c r="C19" s="16">
        <v>1727281.27</v>
      </c>
      <c r="D19" s="16">
        <v>1727281.27</v>
      </c>
      <c r="E19" s="16">
        <v>1571403.91</v>
      </c>
      <c r="F19" s="16">
        <v>155877.36</v>
      </c>
      <c r="G19" s="16"/>
    </row>
    <row r="20" ht="20.25" customHeight="1" spans="1:7">
      <c r="A20" s="61" t="s">
        <v>97</v>
      </c>
      <c r="B20" s="61" t="s">
        <v>98</v>
      </c>
      <c r="C20" s="16">
        <v>576000</v>
      </c>
      <c r="D20" s="16"/>
      <c r="E20" s="16"/>
      <c r="F20" s="16"/>
      <c r="G20" s="16">
        <v>576000</v>
      </c>
    </row>
    <row r="21" ht="20.25" customHeight="1" spans="1:7">
      <c r="A21" s="15" t="s">
        <v>99</v>
      </c>
      <c r="B21" s="15" t="s">
        <v>100</v>
      </c>
      <c r="C21" s="16">
        <v>177828</v>
      </c>
      <c r="D21" s="16">
        <v>177828</v>
      </c>
      <c r="E21" s="16">
        <v>177828</v>
      </c>
      <c r="F21" s="16"/>
      <c r="G21" s="16"/>
    </row>
    <row r="22" ht="20.25" customHeight="1" spans="1:7">
      <c r="A22" s="60" t="s">
        <v>101</v>
      </c>
      <c r="B22" s="60" t="s">
        <v>102</v>
      </c>
      <c r="C22" s="16">
        <v>177828</v>
      </c>
      <c r="D22" s="16">
        <v>177828</v>
      </c>
      <c r="E22" s="16">
        <v>177828</v>
      </c>
      <c r="F22" s="16"/>
      <c r="G22" s="16"/>
    </row>
    <row r="23" ht="20.25" customHeight="1" spans="1:7">
      <c r="A23" s="61" t="s">
        <v>103</v>
      </c>
      <c r="B23" s="61" t="s">
        <v>104</v>
      </c>
      <c r="C23" s="16">
        <v>177828</v>
      </c>
      <c r="D23" s="16">
        <v>177828</v>
      </c>
      <c r="E23" s="16">
        <v>177828</v>
      </c>
      <c r="F23" s="16"/>
      <c r="G23" s="16"/>
    </row>
    <row r="24" ht="20.25" customHeight="1" spans="1:7">
      <c r="A24" s="44" t="s">
        <v>105</v>
      </c>
      <c r="B24" s="44"/>
      <c r="C24" s="45">
        <v>2923937.2</v>
      </c>
      <c r="D24" s="45">
        <v>2336585.2</v>
      </c>
      <c r="E24" s="45">
        <v>2175307.84</v>
      </c>
      <c r="F24" s="45">
        <v>161277.36</v>
      </c>
      <c r="G24" s="45">
        <v>587352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123</v>
      </c>
    </row>
    <row r="2" ht="41.25" customHeight="1" spans="1:6">
      <c r="A2" s="56" t="s">
        <v>124</v>
      </c>
      <c r="B2" s="56"/>
      <c r="C2" s="56"/>
      <c r="D2" s="56"/>
      <c r="E2" s="56"/>
      <c r="F2" s="56"/>
    </row>
    <row r="3" ht="18.75" customHeight="1" spans="1:6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57"/>
      <c r="E3" s="1"/>
      <c r="F3" s="55" t="s">
        <v>28</v>
      </c>
    </row>
    <row r="4" ht="18.75" customHeight="1" spans="1:6">
      <c r="A4" s="12" t="s">
        <v>125</v>
      </c>
      <c r="B4" s="28" t="s">
        <v>126</v>
      </c>
      <c r="C4" s="28" t="s">
        <v>127</v>
      </c>
      <c r="D4" s="28"/>
      <c r="E4" s="28"/>
      <c r="F4" s="28" t="s">
        <v>128</v>
      </c>
    </row>
    <row r="5" ht="18.75" customHeight="1" spans="1:6">
      <c r="A5" s="12"/>
      <c r="B5" s="28"/>
      <c r="C5" s="28" t="s">
        <v>33</v>
      </c>
      <c r="D5" s="28" t="s">
        <v>129</v>
      </c>
      <c r="E5" s="28" t="s">
        <v>130</v>
      </c>
      <c r="F5" s="28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2000</v>
      </c>
      <c r="B7" s="16"/>
      <c r="C7" s="16"/>
      <c r="D7" s="16"/>
      <c r="E7" s="16"/>
      <c r="F7" s="16">
        <v>2000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topLeftCell="F1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131</v>
      </c>
    </row>
    <row r="2" ht="45" customHeight="1" spans="1:23">
      <c r="A2" s="3" t="s">
        <v>132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28</v>
      </c>
    </row>
    <row r="4" ht="18.75" customHeight="1" spans="1:23">
      <c r="A4" s="51" t="s">
        <v>133</v>
      </c>
      <c r="B4" s="51" t="s">
        <v>134</v>
      </c>
      <c r="C4" s="51" t="s">
        <v>135</v>
      </c>
      <c r="D4" s="51" t="s">
        <v>136</v>
      </c>
      <c r="E4" s="51" t="s">
        <v>137</v>
      </c>
      <c r="F4" s="51" t="s">
        <v>138</v>
      </c>
      <c r="G4" s="51" t="s">
        <v>139</v>
      </c>
      <c r="H4" s="52" t="s">
        <v>31</v>
      </c>
      <c r="I4" s="52" t="s">
        <v>140</v>
      </c>
      <c r="J4" s="51"/>
      <c r="K4" s="51"/>
      <c r="L4" s="51"/>
      <c r="M4" s="51"/>
      <c r="N4" s="51" t="s">
        <v>141</v>
      </c>
      <c r="O4" s="51"/>
      <c r="P4" s="51"/>
      <c r="Q4" s="51" t="s">
        <v>37</v>
      </c>
      <c r="R4" s="51" t="s">
        <v>61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142</v>
      </c>
      <c r="I5" s="52" t="s">
        <v>143</v>
      </c>
      <c r="J5" s="51" t="s">
        <v>35</v>
      </c>
      <c r="K5" s="51" t="s">
        <v>36</v>
      </c>
      <c r="L5" s="51"/>
      <c r="M5" s="51"/>
      <c r="N5" s="51" t="s">
        <v>141</v>
      </c>
      <c r="O5" s="51" t="s">
        <v>35</v>
      </c>
      <c r="P5" s="51" t="s">
        <v>36</v>
      </c>
      <c r="Q5" s="51" t="s">
        <v>37</v>
      </c>
      <c r="R5" s="51" t="s">
        <v>61</v>
      </c>
      <c r="S5" s="51" t="s">
        <v>40</v>
      </c>
      <c r="T5" s="51" t="s">
        <v>41</v>
      </c>
      <c r="U5" s="51" t="s">
        <v>42</v>
      </c>
      <c r="V5" s="51" t="s">
        <v>43</v>
      </c>
      <c r="W5" s="51" t="s">
        <v>44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144</v>
      </c>
      <c r="J6" s="51" t="s">
        <v>145</v>
      </c>
      <c r="K6" s="51" t="s">
        <v>146</v>
      </c>
      <c r="L6" s="51" t="s">
        <v>147</v>
      </c>
      <c r="M6" s="51" t="s">
        <v>148</v>
      </c>
      <c r="N6" s="51" t="s">
        <v>34</v>
      </c>
      <c r="O6" s="51" t="s">
        <v>35</v>
      </c>
      <c r="P6" s="51" t="s">
        <v>36</v>
      </c>
      <c r="Q6" s="51"/>
      <c r="R6" s="51" t="s">
        <v>33</v>
      </c>
      <c r="S6" s="51" t="s">
        <v>40</v>
      </c>
      <c r="T6" s="51" t="s">
        <v>41</v>
      </c>
      <c r="U6" s="51" t="s">
        <v>42</v>
      </c>
      <c r="V6" s="51" t="s">
        <v>43</v>
      </c>
      <c r="W6" s="51" t="s">
        <v>44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33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45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55</v>
      </c>
      <c r="B9" s="8" t="s">
        <v>149</v>
      </c>
      <c r="C9" s="9" t="s">
        <v>150</v>
      </c>
      <c r="D9" s="8" t="s">
        <v>74</v>
      </c>
      <c r="E9" s="8" t="s">
        <v>75</v>
      </c>
      <c r="F9" s="8" t="s">
        <v>151</v>
      </c>
      <c r="G9" s="8" t="s">
        <v>152</v>
      </c>
      <c r="H9" s="16">
        <v>5400</v>
      </c>
      <c r="I9" s="16">
        <v>5400</v>
      </c>
      <c r="J9" s="16"/>
      <c r="K9" s="16"/>
      <c r="L9" s="16">
        <v>5400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55</v>
      </c>
      <c r="B10" s="8" t="s">
        <v>149</v>
      </c>
      <c r="C10" s="9" t="s">
        <v>150</v>
      </c>
      <c r="D10" s="8" t="s">
        <v>94</v>
      </c>
      <c r="E10" s="8" t="s">
        <v>95</v>
      </c>
      <c r="F10" s="8" t="s">
        <v>153</v>
      </c>
      <c r="G10" s="8" t="s">
        <v>154</v>
      </c>
      <c r="H10" s="16">
        <v>62760</v>
      </c>
      <c r="I10" s="16">
        <v>62760</v>
      </c>
      <c r="J10" s="16"/>
      <c r="K10" s="16"/>
      <c r="L10" s="16">
        <v>62760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55</v>
      </c>
      <c r="B11" s="8" t="s">
        <v>149</v>
      </c>
      <c r="C11" s="9" t="s">
        <v>150</v>
      </c>
      <c r="D11" s="8" t="s">
        <v>94</v>
      </c>
      <c r="E11" s="8" t="s">
        <v>95</v>
      </c>
      <c r="F11" s="8" t="s">
        <v>155</v>
      </c>
      <c r="G11" s="8" t="s">
        <v>156</v>
      </c>
      <c r="H11" s="16">
        <v>10000</v>
      </c>
      <c r="I11" s="16">
        <v>10000</v>
      </c>
      <c r="J11" s="16"/>
      <c r="K11" s="16"/>
      <c r="L11" s="16">
        <v>10000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55</v>
      </c>
      <c r="B12" s="8" t="s">
        <v>149</v>
      </c>
      <c r="C12" s="9" t="s">
        <v>150</v>
      </c>
      <c r="D12" s="8" t="s">
        <v>94</v>
      </c>
      <c r="E12" s="8" t="s">
        <v>95</v>
      </c>
      <c r="F12" s="8" t="s">
        <v>151</v>
      </c>
      <c r="G12" s="8" t="s">
        <v>152</v>
      </c>
      <c r="H12" s="16">
        <v>39600</v>
      </c>
      <c r="I12" s="16">
        <v>39600</v>
      </c>
      <c r="J12" s="16"/>
      <c r="K12" s="16"/>
      <c r="L12" s="16">
        <v>39600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55</v>
      </c>
      <c r="B13" s="8" t="s">
        <v>157</v>
      </c>
      <c r="C13" s="9" t="s">
        <v>158</v>
      </c>
      <c r="D13" s="8" t="s">
        <v>94</v>
      </c>
      <c r="E13" s="8" t="s">
        <v>95</v>
      </c>
      <c r="F13" s="8" t="s">
        <v>159</v>
      </c>
      <c r="G13" s="8" t="s">
        <v>160</v>
      </c>
      <c r="H13" s="16">
        <v>616404</v>
      </c>
      <c r="I13" s="16">
        <v>616404</v>
      </c>
      <c r="J13" s="16"/>
      <c r="K13" s="16"/>
      <c r="L13" s="16">
        <v>616404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55</v>
      </c>
      <c r="B14" s="8" t="s">
        <v>157</v>
      </c>
      <c r="C14" s="9" t="s">
        <v>158</v>
      </c>
      <c r="D14" s="8" t="s">
        <v>94</v>
      </c>
      <c r="E14" s="8" t="s">
        <v>95</v>
      </c>
      <c r="F14" s="8" t="s">
        <v>161</v>
      </c>
      <c r="G14" s="8" t="s">
        <v>162</v>
      </c>
      <c r="H14" s="16">
        <v>105180</v>
      </c>
      <c r="I14" s="16">
        <v>105180</v>
      </c>
      <c r="J14" s="16"/>
      <c r="K14" s="16"/>
      <c r="L14" s="16">
        <v>105180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55</v>
      </c>
      <c r="B15" s="8" t="s">
        <v>157</v>
      </c>
      <c r="C15" s="9" t="s">
        <v>158</v>
      </c>
      <c r="D15" s="8" t="s">
        <v>94</v>
      </c>
      <c r="E15" s="8" t="s">
        <v>95</v>
      </c>
      <c r="F15" s="8" t="s">
        <v>163</v>
      </c>
      <c r="G15" s="8" t="s">
        <v>164</v>
      </c>
      <c r="H15" s="16">
        <v>3600</v>
      </c>
      <c r="I15" s="16">
        <v>3600</v>
      </c>
      <c r="J15" s="16"/>
      <c r="K15" s="16"/>
      <c r="L15" s="16">
        <v>3600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55</v>
      </c>
      <c r="B16" s="8" t="s">
        <v>157</v>
      </c>
      <c r="C16" s="9" t="s">
        <v>158</v>
      </c>
      <c r="D16" s="8" t="s">
        <v>94</v>
      </c>
      <c r="E16" s="8" t="s">
        <v>95</v>
      </c>
      <c r="F16" s="8" t="s">
        <v>163</v>
      </c>
      <c r="G16" s="8" t="s">
        <v>164</v>
      </c>
      <c r="H16" s="16">
        <v>51367</v>
      </c>
      <c r="I16" s="16">
        <v>51367</v>
      </c>
      <c r="J16" s="16"/>
      <c r="K16" s="16"/>
      <c r="L16" s="16">
        <v>51367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55</v>
      </c>
      <c r="B17" s="8" t="s">
        <v>157</v>
      </c>
      <c r="C17" s="9" t="s">
        <v>158</v>
      </c>
      <c r="D17" s="8" t="s">
        <v>94</v>
      </c>
      <c r="E17" s="8" t="s">
        <v>95</v>
      </c>
      <c r="F17" s="8" t="s">
        <v>165</v>
      </c>
      <c r="G17" s="8" t="s">
        <v>166</v>
      </c>
      <c r="H17" s="16">
        <v>360000</v>
      </c>
      <c r="I17" s="16">
        <v>360000</v>
      </c>
      <c r="J17" s="16"/>
      <c r="K17" s="16"/>
      <c r="L17" s="16">
        <v>360000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55</v>
      </c>
      <c r="B18" s="8" t="s">
        <v>157</v>
      </c>
      <c r="C18" s="9" t="s">
        <v>158</v>
      </c>
      <c r="D18" s="8" t="s">
        <v>94</v>
      </c>
      <c r="E18" s="8" t="s">
        <v>95</v>
      </c>
      <c r="F18" s="8" t="s">
        <v>165</v>
      </c>
      <c r="G18" s="8" t="s">
        <v>166</v>
      </c>
      <c r="H18" s="16">
        <v>208560</v>
      </c>
      <c r="I18" s="16">
        <v>208560</v>
      </c>
      <c r="J18" s="16"/>
      <c r="K18" s="16"/>
      <c r="L18" s="16">
        <v>208560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55</v>
      </c>
      <c r="B19" s="8" t="s">
        <v>167</v>
      </c>
      <c r="C19" s="9" t="s">
        <v>168</v>
      </c>
      <c r="D19" s="8" t="s">
        <v>76</v>
      </c>
      <c r="E19" s="8" t="s">
        <v>77</v>
      </c>
      <c r="F19" s="8" t="s">
        <v>169</v>
      </c>
      <c r="G19" s="8" t="s">
        <v>170</v>
      </c>
      <c r="H19" s="16">
        <v>235266.4</v>
      </c>
      <c r="I19" s="16">
        <v>235266.4</v>
      </c>
      <c r="J19" s="16"/>
      <c r="K19" s="16"/>
      <c r="L19" s="16">
        <v>235266.4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55</v>
      </c>
      <c r="B20" s="8" t="s">
        <v>167</v>
      </c>
      <c r="C20" s="9" t="s">
        <v>168</v>
      </c>
      <c r="D20" s="8" t="s">
        <v>86</v>
      </c>
      <c r="E20" s="8" t="s">
        <v>87</v>
      </c>
      <c r="F20" s="8" t="s">
        <v>171</v>
      </c>
      <c r="G20" s="8" t="s">
        <v>172</v>
      </c>
      <c r="H20" s="16">
        <v>122044.45</v>
      </c>
      <c r="I20" s="16">
        <v>122044.45</v>
      </c>
      <c r="J20" s="16"/>
      <c r="K20" s="16"/>
      <c r="L20" s="16">
        <v>122044.45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55</v>
      </c>
      <c r="B21" s="8" t="s">
        <v>167</v>
      </c>
      <c r="C21" s="9" t="s">
        <v>168</v>
      </c>
      <c r="D21" s="8" t="s">
        <v>88</v>
      </c>
      <c r="E21" s="8" t="s">
        <v>89</v>
      </c>
      <c r="F21" s="8" t="s">
        <v>173</v>
      </c>
      <c r="G21" s="8" t="s">
        <v>174</v>
      </c>
      <c r="H21" s="16">
        <v>7413</v>
      </c>
      <c r="I21" s="16">
        <v>7413</v>
      </c>
      <c r="J21" s="16"/>
      <c r="K21" s="16"/>
      <c r="L21" s="16">
        <v>7413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55</v>
      </c>
      <c r="B22" s="8" t="s">
        <v>167</v>
      </c>
      <c r="C22" s="9" t="s">
        <v>168</v>
      </c>
      <c r="D22" s="8" t="s">
        <v>88</v>
      </c>
      <c r="E22" s="8" t="s">
        <v>89</v>
      </c>
      <c r="F22" s="8" t="s">
        <v>173</v>
      </c>
      <c r="G22" s="8" t="s">
        <v>174</v>
      </c>
      <c r="H22" s="16">
        <v>7352.08</v>
      </c>
      <c r="I22" s="16">
        <v>7352.08</v>
      </c>
      <c r="J22" s="16"/>
      <c r="K22" s="16"/>
      <c r="L22" s="16">
        <v>7352.08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55</v>
      </c>
      <c r="B23" s="8" t="s">
        <v>167</v>
      </c>
      <c r="C23" s="9" t="s">
        <v>168</v>
      </c>
      <c r="D23" s="8" t="s">
        <v>94</v>
      </c>
      <c r="E23" s="8" t="s">
        <v>95</v>
      </c>
      <c r="F23" s="8" t="s">
        <v>173</v>
      </c>
      <c r="G23" s="8" t="s">
        <v>174</v>
      </c>
      <c r="H23" s="16">
        <v>10292.91</v>
      </c>
      <c r="I23" s="16">
        <v>10292.91</v>
      </c>
      <c r="J23" s="16"/>
      <c r="K23" s="16"/>
      <c r="L23" s="16">
        <v>10292.91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55</v>
      </c>
      <c r="B24" s="8" t="s">
        <v>175</v>
      </c>
      <c r="C24" s="9" t="s">
        <v>104</v>
      </c>
      <c r="D24" s="8" t="s">
        <v>103</v>
      </c>
      <c r="E24" s="8" t="s">
        <v>104</v>
      </c>
      <c r="F24" s="8" t="s">
        <v>176</v>
      </c>
      <c r="G24" s="8" t="s">
        <v>104</v>
      </c>
      <c r="H24" s="16">
        <v>177828</v>
      </c>
      <c r="I24" s="16">
        <v>177828</v>
      </c>
      <c r="J24" s="16"/>
      <c r="K24" s="16"/>
      <c r="L24" s="16">
        <v>177828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55</v>
      </c>
      <c r="B25" s="8" t="s">
        <v>177</v>
      </c>
      <c r="C25" s="9" t="s">
        <v>178</v>
      </c>
      <c r="D25" s="8" t="s">
        <v>94</v>
      </c>
      <c r="E25" s="8" t="s">
        <v>95</v>
      </c>
      <c r="F25" s="8" t="s">
        <v>179</v>
      </c>
      <c r="G25" s="8" t="s">
        <v>178</v>
      </c>
      <c r="H25" s="16">
        <v>29517.36</v>
      </c>
      <c r="I25" s="16">
        <v>29517.36</v>
      </c>
      <c r="J25" s="16"/>
      <c r="K25" s="16"/>
      <c r="L25" s="16">
        <v>29517.36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55</v>
      </c>
      <c r="B26" s="8" t="s">
        <v>180</v>
      </c>
      <c r="C26" s="9" t="s">
        <v>128</v>
      </c>
      <c r="D26" s="8" t="s">
        <v>94</v>
      </c>
      <c r="E26" s="8" t="s">
        <v>95</v>
      </c>
      <c r="F26" s="8" t="s">
        <v>181</v>
      </c>
      <c r="G26" s="8" t="s">
        <v>128</v>
      </c>
      <c r="H26" s="16">
        <v>2000</v>
      </c>
      <c r="I26" s="16">
        <v>2000</v>
      </c>
      <c r="J26" s="16"/>
      <c r="K26" s="16"/>
      <c r="L26" s="16">
        <v>2000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55</v>
      </c>
      <c r="B27" s="8" t="s">
        <v>182</v>
      </c>
      <c r="C27" s="9" t="s">
        <v>183</v>
      </c>
      <c r="D27" s="8" t="s">
        <v>94</v>
      </c>
      <c r="E27" s="8" t="s">
        <v>95</v>
      </c>
      <c r="F27" s="8" t="s">
        <v>165</v>
      </c>
      <c r="G27" s="8" t="s">
        <v>166</v>
      </c>
      <c r="H27" s="16">
        <v>28800</v>
      </c>
      <c r="I27" s="16">
        <v>28800</v>
      </c>
      <c r="J27" s="16"/>
      <c r="K27" s="16"/>
      <c r="L27" s="16">
        <v>28800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55</v>
      </c>
      <c r="B28" s="8" t="s">
        <v>182</v>
      </c>
      <c r="C28" s="9" t="s">
        <v>183</v>
      </c>
      <c r="D28" s="8" t="s">
        <v>94</v>
      </c>
      <c r="E28" s="8" t="s">
        <v>95</v>
      </c>
      <c r="F28" s="8" t="s">
        <v>165</v>
      </c>
      <c r="G28" s="8" t="s">
        <v>166</v>
      </c>
      <c r="H28" s="16">
        <v>43056</v>
      </c>
      <c r="I28" s="16">
        <v>43056</v>
      </c>
      <c r="J28" s="16"/>
      <c r="K28" s="16"/>
      <c r="L28" s="16">
        <v>43056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55</v>
      </c>
      <c r="B29" s="8" t="s">
        <v>182</v>
      </c>
      <c r="C29" s="9" t="s">
        <v>183</v>
      </c>
      <c r="D29" s="8" t="s">
        <v>94</v>
      </c>
      <c r="E29" s="8" t="s">
        <v>95</v>
      </c>
      <c r="F29" s="8" t="s">
        <v>165</v>
      </c>
      <c r="G29" s="8" t="s">
        <v>166</v>
      </c>
      <c r="H29" s="16">
        <v>144144</v>
      </c>
      <c r="I29" s="16">
        <v>144144</v>
      </c>
      <c r="J29" s="16"/>
      <c r="K29" s="16"/>
      <c r="L29" s="16">
        <v>144144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55</v>
      </c>
      <c r="B30" s="8" t="s">
        <v>184</v>
      </c>
      <c r="C30" s="9" t="s">
        <v>185</v>
      </c>
      <c r="D30" s="8" t="s">
        <v>94</v>
      </c>
      <c r="E30" s="8" t="s">
        <v>95</v>
      </c>
      <c r="F30" s="8" t="s">
        <v>186</v>
      </c>
      <c r="G30" s="8" t="s">
        <v>185</v>
      </c>
      <c r="H30" s="16">
        <v>12000</v>
      </c>
      <c r="I30" s="16">
        <v>12000</v>
      </c>
      <c r="J30" s="16"/>
      <c r="K30" s="16"/>
      <c r="L30" s="16">
        <v>12000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55</v>
      </c>
      <c r="B31" s="8" t="s">
        <v>187</v>
      </c>
      <c r="C31" s="9" t="s">
        <v>188</v>
      </c>
      <c r="D31" s="8" t="s">
        <v>74</v>
      </c>
      <c r="E31" s="8" t="s">
        <v>75</v>
      </c>
      <c r="F31" s="8" t="s">
        <v>189</v>
      </c>
      <c r="G31" s="8" t="s">
        <v>190</v>
      </c>
      <c r="H31" s="16">
        <v>54000</v>
      </c>
      <c r="I31" s="16">
        <v>54000</v>
      </c>
      <c r="J31" s="16"/>
      <c r="K31" s="16"/>
      <c r="L31" s="16">
        <v>54000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11" t="s">
        <v>31</v>
      </c>
      <c r="B32" s="11"/>
      <c r="C32" s="11"/>
      <c r="D32" s="11"/>
      <c r="E32" s="11"/>
      <c r="F32" s="11"/>
      <c r="G32" s="11"/>
      <c r="H32" s="16">
        <v>2336585.2</v>
      </c>
      <c r="I32" s="16">
        <v>2336585.2</v>
      </c>
      <c r="J32" s="16"/>
      <c r="K32" s="16"/>
      <c r="L32" s="16">
        <v>2336585.2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</sheetData>
  <mergeCells count="30">
    <mergeCell ref="A2:W2"/>
    <mergeCell ref="A3:G3"/>
    <mergeCell ref="I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F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191</v>
      </c>
    </row>
    <row r="2" ht="45" customHeight="1" spans="1:23">
      <c r="A2" s="3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"单位名称："&amp;"元江哈尼族彝族傣族自治县种子管理站"</f>
        <v>单位名称：元江哈尼族彝族傣族自治县种子管理站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28</v>
      </c>
    </row>
    <row r="4" ht="18.75" customHeight="1" spans="1:23">
      <c r="A4" s="12" t="s">
        <v>193</v>
      </c>
      <c r="B4" s="12" t="s">
        <v>134</v>
      </c>
      <c r="C4" s="12" t="s">
        <v>135</v>
      </c>
      <c r="D4" s="12" t="s">
        <v>194</v>
      </c>
      <c r="E4" s="12" t="s">
        <v>136</v>
      </c>
      <c r="F4" s="12" t="s">
        <v>137</v>
      </c>
      <c r="G4" s="12" t="s">
        <v>195</v>
      </c>
      <c r="H4" s="12" t="s">
        <v>139</v>
      </c>
      <c r="I4" s="28" t="s">
        <v>31</v>
      </c>
      <c r="J4" s="28" t="s">
        <v>196</v>
      </c>
      <c r="K4" s="12"/>
      <c r="L4" s="12"/>
      <c r="M4" s="12"/>
      <c r="N4" s="12" t="s">
        <v>141</v>
      </c>
      <c r="O4" s="12"/>
      <c r="P4" s="12"/>
      <c r="Q4" s="12" t="s">
        <v>37</v>
      </c>
      <c r="R4" s="12" t="s">
        <v>61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8" t="s">
        <v>142</v>
      </c>
      <c r="J5" s="28" t="s">
        <v>34</v>
      </c>
      <c r="K5" s="12"/>
      <c r="L5" s="12" t="s">
        <v>35</v>
      </c>
      <c r="M5" s="12" t="s">
        <v>36</v>
      </c>
      <c r="N5" s="12" t="s">
        <v>34</v>
      </c>
      <c r="O5" s="12" t="s">
        <v>35</v>
      </c>
      <c r="P5" s="12" t="s">
        <v>36</v>
      </c>
      <c r="Q5" s="12" t="s">
        <v>37</v>
      </c>
      <c r="R5" s="12" t="s">
        <v>33</v>
      </c>
      <c r="S5" s="12" t="s">
        <v>40</v>
      </c>
      <c r="T5" s="12" t="s">
        <v>41</v>
      </c>
      <c r="U5" s="12" t="s">
        <v>42</v>
      </c>
      <c r="V5" s="12" t="s">
        <v>43</v>
      </c>
      <c r="W5" s="12" t="s">
        <v>44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8"/>
      <c r="J6" s="28" t="s">
        <v>34</v>
      </c>
      <c r="K6" s="12"/>
      <c r="L6" s="12" t="s">
        <v>35</v>
      </c>
      <c r="M6" s="12" t="s">
        <v>36</v>
      </c>
      <c r="N6" s="12" t="s">
        <v>34</v>
      </c>
      <c r="O6" s="12" t="s">
        <v>35</v>
      </c>
      <c r="P6" s="12" t="s">
        <v>36</v>
      </c>
      <c r="Q6" s="12"/>
      <c r="R6" s="12" t="s">
        <v>33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8"/>
      <c r="J7" s="28" t="s">
        <v>33</v>
      </c>
      <c r="K7" s="12" t="s">
        <v>197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45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198</v>
      </c>
      <c r="D9" s="8"/>
      <c r="E9" s="8"/>
      <c r="F9" s="8"/>
      <c r="G9" s="8"/>
      <c r="H9" s="8"/>
      <c r="I9" s="10">
        <v>20000</v>
      </c>
      <c r="J9" s="10"/>
      <c r="K9" s="10"/>
      <c r="L9" s="10"/>
      <c r="M9" s="10"/>
      <c r="N9" s="10"/>
      <c r="O9" s="10"/>
      <c r="P9" s="10"/>
      <c r="Q9" s="10"/>
      <c r="R9" s="10">
        <v>20000</v>
      </c>
      <c r="S9" s="10"/>
      <c r="T9" s="10"/>
      <c r="U9" s="10"/>
      <c r="V9" s="10"/>
      <c r="W9" s="10">
        <v>20000</v>
      </c>
    </row>
    <row r="10" ht="18.75" customHeight="1" spans="1:23">
      <c r="A10" s="8" t="s">
        <v>199</v>
      </c>
      <c r="B10" s="8" t="s">
        <v>200</v>
      </c>
      <c r="C10" s="9" t="s">
        <v>198</v>
      </c>
      <c r="D10" s="8" t="s">
        <v>55</v>
      </c>
      <c r="E10" s="8" t="s">
        <v>201</v>
      </c>
      <c r="F10" s="8" t="s">
        <v>96</v>
      </c>
      <c r="G10" s="8" t="s">
        <v>202</v>
      </c>
      <c r="H10" s="8" t="s">
        <v>68</v>
      </c>
      <c r="I10" s="10">
        <v>20000</v>
      </c>
      <c r="J10" s="10"/>
      <c r="K10" s="10"/>
      <c r="L10" s="10"/>
      <c r="M10" s="10"/>
      <c r="N10" s="10"/>
      <c r="O10" s="10"/>
      <c r="P10" s="10"/>
      <c r="Q10" s="10"/>
      <c r="R10" s="10">
        <v>20000</v>
      </c>
      <c r="S10" s="10"/>
      <c r="T10" s="10"/>
      <c r="U10" s="10"/>
      <c r="V10" s="10"/>
      <c r="W10" s="10">
        <v>20000</v>
      </c>
    </row>
    <row r="11" ht="18.75" customHeight="1" spans="1:23">
      <c r="A11" s="22"/>
      <c r="B11" s="22"/>
      <c r="C11" s="9" t="s">
        <v>203</v>
      </c>
      <c r="D11" s="22"/>
      <c r="E11" s="22"/>
      <c r="F11" s="22"/>
      <c r="G11" s="22"/>
      <c r="H11" s="22"/>
      <c r="I11" s="10">
        <v>576000</v>
      </c>
      <c r="J11" s="10">
        <v>576000</v>
      </c>
      <c r="K11" s="10">
        <v>576000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199</v>
      </c>
      <c r="B12" s="8" t="s">
        <v>204</v>
      </c>
      <c r="C12" s="9" t="s">
        <v>203</v>
      </c>
      <c r="D12" s="8" t="s">
        <v>55</v>
      </c>
      <c r="E12" s="8" t="s">
        <v>97</v>
      </c>
      <c r="F12" s="8" t="s">
        <v>98</v>
      </c>
      <c r="G12" s="8" t="s">
        <v>205</v>
      </c>
      <c r="H12" s="8" t="s">
        <v>206</v>
      </c>
      <c r="I12" s="10">
        <v>576000</v>
      </c>
      <c r="J12" s="10">
        <v>576000</v>
      </c>
      <c r="K12" s="10">
        <v>576000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207</v>
      </c>
      <c r="D13" s="22"/>
      <c r="E13" s="22"/>
      <c r="F13" s="22"/>
      <c r="G13" s="22"/>
      <c r="H13" s="22"/>
      <c r="I13" s="10">
        <v>11352</v>
      </c>
      <c r="J13" s="10">
        <v>11352</v>
      </c>
      <c r="K13" s="10">
        <v>11352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208</v>
      </c>
      <c r="B14" s="8" t="s">
        <v>209</v>
      </c>
      <c r="C14" s="9" t="s">
        <v>207</v>
      </c>
      <c r="D14" s="8" t="s">
        <v>55</v>
      </c>
      <c r="E14" s="8" t="s">
        <v>80</v>
      </c>
      <c r="F14" s="8" t="s">
        <v>81</v>
      </c>
      <c r="G14" s="8" t="s">
        <v>189</v>
      </c>
      <c r="H14" s="8" t="s">
        <v>190</v>
      </c>
      <c r="I14" s="10">
        <v>11352</v>
      </c>
      <c r="J14" s="10">
        <v>11352</v>
      </c>
      <c r="K14" s="10">
        <v>11352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31</v>
      </c>
      <c r="B15" s="11"/>
      <c r="C15" s="11"/>
      <c r="D15" s="11"/>
      <c r="E15" s="11"/>
      <c r="F15" s="11"/>
      <c r="G15" s="11"/>
      <c r="H15" s="11"/>
      <c r="I15" s="10">
        <v>607352</v>
      </c>
      <c r="J15" s="10">
        <v>587352</v>
      </c>
      <c r="K15" s="10">
        <v>587352</v>
      </c>
      <c r="L15" s="10"/>
      <c r="M15" s="10"/>
      <c r="N15" s="10"/>
      <c r="O15" s="10"/>
      <c r="P15" s="10"/>
      <c r="Q15" s="10"/>
      <c r="R15" s="10">
        <v>20000</v>
      </c>
      <c r="S15" s="10"/>
      <c r="T15" s="10"/>
      <c r="U15" s="10"/>
      <c r="V15" s="10"/>
      <c r="W15" s="10">
        <v>20000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210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211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"单位名称："&amp;"元江哈尼族彝族傣族自治县种子管理站"</f>
        <v>单位名称：元江哈尼族彝族傣族自治县种子管理站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212</v>
      </c>
      <c r="B4" s="30" t="s">
        <v>213</v>
      </c>
      <c r="C4" s="30" t="s">
        <v>214</v>
      </c>
      <c r="D4" s="30" t="s">
        <v>215</v>
      </c>
      <c r="E4" s="30" t="s">
        <v>216</v>
      </c>
      <c r="F4" s="30" t="s">
        <v>217</v>
      </c>
      <c r="G4" s="30" t="s">
        <v>218</v>
      </c>
      <c r="H4" s="30" t="s">
        <v>219</v>
      </c>
      <c r="I4" s="30" t="s">
        <v>220</v>
      </c>
      <c r="J4" s="30" t="s">
        <v>221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t="s">
        <v>55</v>
      </c>
      <c r="B7" s="22"/>
      <c r="C7" s="22"/>
      <c r="E7" s="36"/>
      <c r="F7" s="36"/>
      <c r="G7" s="36"/>
      <c r="H7" s="36"/>
      <c r="I7" s="36"/>
      <c r="J7" s="36"/>
    </row>
    <row r="8" ht="20.25" customHeight="1" spans="1:10">
      <c r="A8" s="46" t="s">
        <v>203</v>
      </c>
      <c r="B8" s="22" t="s">
        <v>222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22"/>
      <c r="B9" s="22"/>
      <c r="C9" s="22" t="s">
        <v>223</v>
      </c>
      <c r="D9" s="47" t="s">
        <v>224</v>
      </c>
      <c r="E9" s="48" t="s">
        <v>225</v>
      </c>
      <c r="F9" s="37" t="s">
        <v>226</v>
      </c>
      <c r="G9" s="23" t="s">
        <v>227</v>
      </c>
      <c r="H9" s="37" t="s">
        <v>228</v>
      </c>
      <c r="I9" s="37" t="s">
        <v>229</v>
      </c>
      <c r="J9" s="48" t="s">
        <v>230</v>
      </c>
    </row>
    <row r="10" ht="20.25" customHeight="1" spans="1:10">
      <c r="A10" s="22"/>
      <c r="B10" s="22"/>
      <c r="C10" s="22" t="s">
        <v>223</v>
      </c>
      <c r="D10" s="47" t="s">
        <v>231</v>
      </c>
      <c r="E10" s="48" t="s">
        <v>232</v>
      </c>
      <c r="F10" s="37" t="s">
        <v>226</v>
      </c>
      <c r="G10" s="23" t="s">
        <v>233</v>
      </c>
      <c r="H10" s="37" t="s">
        <v>228</v>
      </c>
      <c r="I10" s="37" t="s">
        <v>229</v>
      </c>
      <c r="J10" s="48" t="s">
        <v>230</v>
      </c>
    </row>
    <row r="11" ht="20.25" customHeight="1" spans="1:10">
      <c r="A11" s="22"/>
      <c r="B11" s="22"/>
      <c r="C11" s="22" t="s">
        <v>223</v>
      </c>
      <c r="D11" s="47" t="s">
        <v>234</v>
      </c>
      <c r="E11" s="48" t="s">
        <v>235</v>
      </c>
      <c r="F11" s="37" t="s">
        <v>226</v>
      </c>
      <c r="G11" s="23" t="s">
        <v>227</v>
      </c>
      <c r="H11" s="37" t="s">
        <v>228</v>
      </c>
      <c r="I11" s="37" t="s">
        <v>229</v>
      </c>
      <c r="J11" s="48" t="s">
        <v>230</v>
      </c>
    </row>
    <row r="12" ht="20.25" customHeight="1" spans="1:10">
      <c r="A12" s="22"/>
      <c r="B12" s="22"/>
      <c r="C12" s="22" t="s">
        <v>236</v>
      </c>
      <c r="D12" s="47" t="s">
        <v>237</v>
      </c>
      <c r="E12" s="48" t="s">
        <v>238</v>
      </c>
      <c r="F12" s="37" t="s">
        <v>226</v>
      </c>
      <c r="G12" s="23" t="s">
        <v>52</v>
      </c>
      <c r="H12" s="37" t="s">
        <v>228</v>
      </c>
      <c r="I12" s="37" t="s">
        <v>229</v>
      </c>
      <c r="J12" s="48" t="s">
        <v>239</v>
      </c>
    </row>
    <row r="13" ht="20.25" customHeight="1" spans="1:10">
      <c r="A13" s="22"/>
      <c r="B13" s="22"/>
      <c r="C13" s="22" t="s">
        <v>240</v>
      </c>
      <c r="D13" s="47" t="s">
        <v>241</v>
      </c>
      <c r="E13" s="48" t="s">
        <v>242</v>
      </c>
      <c r="F13" s="37" t="s">
        <v>226</v>
      </c>
      <c r="G13" s="23" t="s">
        <v>233</v>
      </c>
      <c r="H13" s="37" t="s">
        <v>228</v>
      </c>
      <c r="I13" s="37" t="s">
        <v>229</v>
      </c>
      <c r="J13" s="48" t="s">
        <v>243</v>
      </c>
    </row>
    <row r="14" ht="20.25" customHeight="1" spans="1:10">
      <c r="A14" s="46" t="s">
        <v>198</v>
      </c>
      <c r="B14" s="22" t="s">
        <v>244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223</v>
      </c>
      <c r="D15" s="47" t="s">
        <v>224</v>
      </c>
      <c r="E15" s="48" t="s">
        <v>245</v>
      </c>
      <c r="F15" s="37" t="s">
        <v>226</v>
      </c>
      <c r="G15" s="23" t="s">
        <v>246</v>
      </c>
      <c r="H15" s="37" t="s">
        <v>247</v>
      </c>
      <c r="I15" s="37" t="s">
        <v>229</v>
      </c>
      <c r="J15" s="48" t="s">
        <v>248</v>
      </c>
    </row>
    <row r="16" ht="20.25" customHeight="1" spans="1:10">
      <c r="A16" s="22"/>
      <c r="B16" s="22"/>
      <c r="C16" s="22" t="s">
        <v>223</v>
      </c>
      <c r="D16" s="47" t="s">
        <v>224</v>
      </c>
      <c r="E16" s="48" t="s">
        <v>249</v>
      </c>
      <c r="F16" s="37" t="s">
        <v>226</v>
      </c>
      <c r="G16" s="23" t="s">
        <v>48</v>
      </c>
      <c r="H16" s="37" t="s">
        <v>247</v>
      </c>
      <c r="I16" s="37" t="s">
        <v>229</v>
      </c>
      <c r="J16" s="48" t="s">
        <v>250</v>
      </c>
    </row>
    <row r="17" ht="20.25" customHeight="1" spans="1:10">
      <c r="A17" s="22"/>
      <c r="B17" s="22"/>
      <c r="C17" s="22" t="s">
        <v>223</v>
      </c>
      <c r="D17" s="47" t="s">
        <v>224</v>
      </c>
      <c r="E17" s="48" t="s">
        <v>251</v>
      </c>
      <c r="F17" s="37" t="s">
        <v>226</v>
      </c>
      <c r="G17" s="23" t="s">
        <v>48</v>
      </c>
      <c r="H17" s="37" t="s">
        <v>247</v>
      </c>
      <c r="I17" s="37" t="s">
        <v>229</v>
      </c>
      <c r="J17" s="48" t="s">
        <v>252</v>
      </c>
    </row>
    <row r="18" ht="20.25" customHeight="1" spans="1:10">
      <c r="A18" s="22"/>
      <c r="B18" s="22"/>
      <c r="C18" s="22" t="s">
        <v>223</v>
      </c>
      <c r="D18" s="47" t="s">
        <v>231</v>
      </c>
      <c r="E18" s="48" t="s">
        <v>253</v>
      </c>
      <c r="F18" s="37" t="s">
        <v>226</v>
      </c>
      <c r="G18" s="23" t="s">
        <v>227</v>
      </c>
      <c r="H18" s="37" t="s">
        <v>228</v>
      </c>
      <c r="I18" s="37" t="s">
        <v>229</v>
      </c>
      <c r="J18" s="48" t="s">
        <v>254</v>
      </c>
    </row>
    <row r="19" ht="20.25" customHeight="1" spans="1:10">
      <c r="A19" s="22"/>
      <c r="B19" s="22"/>
      <c r="C19" s="22" t="s">
        <v>236</v>
      </c>
      <c r="D19" s="47" t="s">
        <v>255</v>
      </c>
      <c r="E19" s="48" t="s">
        <v>256</v>
      </c>
      <c r="F19" s="37" t="s">
        <v>226</v>
      </c>
      <c r="G19" s="23" t="s">
        <v>257</v>
      </c>
      <c r="H19" s="37" t="s">
        <v>228</v>
      </c>
      <c r="I19" s="37" t="s">
        <v>229</v>
      </c>
      <c r="J19" s="48" t="s">
        <v>258</v>
      </c>
    </row>
    <row r="20" ht="20.25" customHeight="1" spans="1:10">
      <c r="A20" s="22"/>
      <c r="B20" s="22"/>
      <c r="C20" s="22" t="s">
        <v>240</v>
      </c>
      <c r="D20" s="47" t="s">
        <v>241</v>
      </c>
      <c r="E20" s="48" t="s">
        <v>259</v>
      </c>
      <c r="F20" s="37" t="s">
        <v>226</v>
      </c>
      <c r="G20" s="23" t="s">
        <v>260</v>
      </c>
      <c r="H20" s="37" t="s">
        <v>228</v>
      </c>
      <c r="I20" s="37" t="s">
        <v>229</v>
      </c>
      <c r="J20" s="48" t="s">
        <v>261</v>
      </c>
    </row>
    <row r="21" ht="20.25" customHeight="1" spans="1:10">
      <c r="A21" s="46" t="s">
        <v>207</v>
      </c>
      <c r="B21" s="22" t="s">
        <v>262</v>
      </c>
      <c r="C21" s="22"/>
      <c r="D21" s="22"/>
      <c r="E21" s="22"/>
      <c r="F21" s="22"/>
      <c r="G21" s="22"/>
      <c r="H21" s="22"/>
      <c r="I21" s="22"/>
      <c r="J21" s="22"/>
    </row>
    <row r="22" ht="20.25" customHeight="1" spans="1:10">
      <c r="A22" s="22"/>
      <c r="B22" s="22"/>
      <c r="C22" s="22" t="s">
        <v>223</v>
      </c>
      <c r="D22" s="47" t="s">
        <v>224</v>
      </c>
      <c r="E22" s="48" t="s">
        <v>263</v>
      </c>
      <c r="F22" s="37" t="s">
        <v>264</v>
      </c>
      <c r="G22" s="23" t="s">
        <v>45</v>
      </c>
      <c r="H22" s="37" t="s">
        <v>265</v>
      </c>
      <c r="I22" s="37" t="s">
        <v>229</v>
      </c>
      <c r="J22" s="48" t="s">
        <v>266</v>
      </c>
    </row>
    <row r="23" ht="20.25" customHeight="1" spans="1:10">
      <c r="A23" s="22"/>
      <c r="B23" s="22"/>
      <c r="C23" s="22" t="s">
        <v>223</v>
      </c>
      <c r="D23" s="47" t="s">
        <v>224</v>
      </c>
      <c r="E23" s="48" t="s">
        <v>267</v>
      </c>
      <c r="F23" s="37" t="s">
        <v>264</v>
      </c>
      <c r="G23" s="23" t="s">
        <v>268</v>
      </c>
      <c r="H23" s="37" t="s">
        <v>265</v>
      </c>
      <c r="I23" s="37" t="s">
        <v>229</v>
      </c>
      <c r="J23" s="48" t="s">
        <v>269</v>
      </c>
    </row>
    <row r="24" ht="20.25" customHeight="1" spans="1:10">
      <c r="A24" s="22"/>
      <c r="B24" s="22"/>
      <c r="C24" s="22" t="s">
        <v>223</v>
      </c>
      <c r="D24" s="47" t="s">
        <v>224</v>
      </c>
      <c r="E24" s="48" t="s">
        <v>270</v>
      </c>
      <c r="F24" s="37" t="s">
        <v>264</v>
      </c>
      <c r="G24" s="23" t="s">
        <v>53</v>
      </c>
      <c r="H24" s="37" t="s">
        <v>265</v>
      </c>
      <c r="I24" s="37" t="s">
        <v>229</v>
      </c>
      <c r="J24" s="48" t="s">
        <v>271</v>
      </c>
    </row>
    <row r="25" ht="20.25" customHeight="1" spans="1:10">
      <c r="A25" s="22"/>
      <c r="B25" s="22"/>
      <c r="C25" s="22" t="s">
        <v>236</v>
      </c>
      <c r="D25" s="47" t="s">
        <v>255</v>
      </c>
      <c r="E25" s="48" t="s">
        <v>272</v>
      </c>
      <c r="F25" s="37" t="s">
        <v>264</v>
      </c>
      <c r="G25" s="23" t="s">
        <v>273</v>
      </c>
      <c r="H25" s="37"/>
      <c r="I25" s="37" t="s">
        <v>274</v>
      </c>
      <c r="J25" s="48" t="s">
        <v>275</v>
      </c>
    </row>
    <row r="26" ht="20.25" customHeight="1" spans="1:10">
      <c r="A26" s="22"/>
      <c r="B26" s="22"/>
      <c r="C26" s="22" t="s">
        <v>240</v>
      </c>
      <c r="D26" s="47" t="s">
        <v>241</v>
      </c>
      <c r="E26" s="48" t="s">
        <v>276</v>
      </c>
      <c r="F26" s="37" t="s">
        <v>226</v>
      </c>
      <c r="G26" s="23" t="s">
        <v>233</v>
      </c>
      <c r="H26" s="37" t="s">
        <v>228</v>
      </c>
      <c r="I26" s="37" t="s">
        <v>229</v>
      </c>
      <c r="J26" s="48" t="s">
        <v>277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2025-02-10T01:29:00Z</dcterms:created>
  <dcterms:modified xsi:type="dcterms:W3CDTF">2025-02-13T01:53:22Z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DF4050E07AE740569C55AF0C7ABE106D_12</vt:lpwstr>
  </property>
  <property fmtid="{D5CDD505-2E9C-101B-9397-08002B2CF9AE}" pid="3" name="KSOProductBuildVer">
    <vt:lpwstr>2052-12.1.0.19770</vt:lpwstr>
  </property>
</Properties>
</file>