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90" windowHeight="12165" firstSheet="5"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<sst xmlns="http://schemas.openxmlformats.org/spreadsheetml/2006/main" count="1098" uniqueCount="353">
  <si>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</si>
  <si>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</si>
  <si>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</si>
  <si>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</si>
  <si>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</si>
  <si>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</si>
  <si>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</si>
  <si>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</si>
  <si>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</si>
  <si>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</si>
  <si>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</si>
  <si>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</si>
  <si>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</si>
  <si>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</si>
  <si>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</si>
  <si>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</si>
  <si>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</si>
  <si>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</si>
  <si>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</si>
  <si>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</si>
  <si>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</si>
  <si>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</si>
  <si>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</si>
  <si>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</si>
  <si>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</si>
  <si>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</si>
  <si>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</si>
  <si>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</si>
  <si>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</si>
  <si>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</si>
  <si>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</si>
  <si>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</si>
  <si>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</si>
  <si>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</si>
  <si>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</si>
  <si>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</si>
  <si>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</si>
  <si>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</si>
  <si>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</si>
  <si>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</si>
  <si>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</si>
  <si>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</si>
  <si>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</si>
  <si>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</si>
  <si>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</si>
  <si>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</si>
  <si>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</si>
  <si>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</si>
  <si>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</si>
  <si>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</si>
  <si>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</si>
  <si>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</si>
  <si>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</si>
  <si>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</si>
  <si>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</si>
  <si>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344</t>
  </si>
  <si>
    <t>元江哈尼族彝族傣族自治县检验检测所</t>
  </si>
  <si>
    <t>344001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</si>
  <si>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</si>
  <si>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</si>
  <si>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</si>
  <si>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</si>
  <si>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</si>
  <si>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</si>
  <si>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</si>
  <si>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</si>
  <si>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</si>
  <si>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</si>
  <si>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</si>
  <si>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</si>
  <si>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</si>
  <si>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</si>
  <si>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</si>
  <si>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</si>
  <si>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20138</t>
  </si>
  <si>
    <t>市场监督管理事务</t>
  </si>
  <si>
    <t>食品安全监管</t>
  </si>
  <si>
    <t>事业运行</t>
  </si>
  <si>
    <t>208</t>
  </si>
  <si>
    <t>社会保障和就业支出</t>
  </si>
  <si>
    <t>20805</t>
  </si>
  <si>
    <t>行政事业单位养老支出</t>
  </si>
  <si>
    <t>机关事业单位基本养老保险缴费支出</t>
  </si>
  <si>
    <t>210</t>
  </si>
  <si>
    <t>卫生健康支出</t>
  </si>
  <si>
    <t>21011</t>
  </si>
  <si>
    <t>行政事业单位医疗</t>
  </si>
  <si>
    <t>事业单位医疗</t>
  </si>
  <si>
    <t>其他行政事业单位医疗支出</t>
  </si>
  <si>
    <t>213</t>
  </si>
  <si>
    <t>农林水支出</t>
  </si>
  <si>
    <t>21301</t>
  </si>
  <si>
    <t>农业农村</t>
  </si>
  <si>
    <t>农产品质量安全</t>
  </si>
  <si>
    <t>221</t>
  </si>
  <si>
    <t>住房保障支出</t>
  </si>
  <si>
    <t>22102</t>
  </si>
  <si>
    <t>住房改革支出</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</si>
  <si>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</si>
  <si>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</si>
  <si>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</si>
  <si>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</si>
  <si>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</si>
  <si>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</si>
  <si>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</si>
  <si>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</si>
  <si>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</si>
  <si>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</si>
  <si>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</si>
  <si>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</si>
  <si>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</si>
  <si>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</si>
  <si>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</si>
  <si>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</si>
  <si>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</si>
  <si>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</si>
  <si>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</si>
  <si>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2013816</t>
  </si>
  <si>
    <t>2013850</t>
  </si>
  <si>
    <t>2080505</t>
  </si>
  <si>
    <t>2101102</t>
  </si>
  <si>
    <t>2101199</t>
  </si>
  <si>
    <t>2130109</t>
  </si>
  <si>
    <t>2210201</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</si>
  <si>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</si>
  <si>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</si>
  <si>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</si>
  <si>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</si>
  <si>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</si>
  <si>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</si>
  <si>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</si>
  <si>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</si>
  <si>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</si>
  <si>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</si>
  <si>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</si>
  <si>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</si>
  <si>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</si>
  <si>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</si>
  <si>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</si>
  <si>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</si>
  <si>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</si>
  <si>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</si>
  <si>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</si>
  <si>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</si>
  <si>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</si>
  <si>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</si>
  <si>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</si>
  <si>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</si>
  <si>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</si>
  <si>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</si>
  <si>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530428251100003596561</t>
  </si>
  <si>
    <t>奖励性绩效工资</t>
  </si>
  <si>
    <t>30107</t>
  </si>
  <si>
    <t>绩效工资</t>
  </si>
  <si>
    <t>530428251100003596563</t>
  </si>
  <si>
    <t>事业人员支出工资</t>
  </si>
  <si>
    <t>30101</t>
  </si>
  <si>
    <t>基本工资</t>
  </si>
  <si>
    <t>30102</t>
  </si>
  <si>
    <t>津贴补贴</t>
  </si>
  <si>
    <t>30103</t>
  </si>
  <si>
    <t>奖金</t>
  </si>
  <si>
    <t>530428251100003596566</t>
  </si>
  <si>
    <t>30113</t>
  </si>
  <si>
    <t>530428251100003596569</t>
  </si>
  <si>
    <t>公车购置及运维费</t>
  </si>
  <si>
    <t>30231</t>
  </si>
  <si>
    <t>公务用车运行维护费</t>
  </si>
  <si>
    <t>530428251100003596571</t>
  </si>
  <si>
    <t>30217</t>
  </si>
  <si>
    <t>530428251100003596573</t>
  </si>
  <si>
    <t>社会保障缴费</t>
  </si>
  <si>
    <t>30112</t>
  </si>
  <si>
    <t>其他社会保障缴费</t>
  </si>
  <si>
    <t>30108</t>
  </si>
  <si>
    <t>机关事业单位基本养老保险缴费</t>
  </si>
  <si>
    <t>30110</t>
  </si>
  <si>
    <t>职工基本医疗保险缴费</t>
  </si>
  <si>
    <t>530428251100003596594</t>
  </si>
  <si>
    <t>工会经费</t>
  </si>
  <si>
    <t>30228</t>
  </si>
  <si>
    <t>530428251100003596595</t>
  </si>
  <si>
    <t>福利费</t>
  </si>
  <si>
    <t>30229</t>
  </si>
  <si>
    <t>530428251100003596597</t>
  </si>
  <si>
    <t>一般公用经费</t>
  </si>
  <si>
    <t>30201</t>
  </si>
  <si>
    <t>办公费</t>
  </si>
  <si>
    <t>30206</t>
  </si>
  <si>
    <t>电费</t>
  </si>
  <si>
    <t>30207</t>
  </si>
  <si>
    <t>邮电费</t>
  </si>
  <si>
    <t>30211</t>
  </si>
  <si>
    <t>差旅费</t>
  </si>
  <si>
    <t>30213</t>
  </si>
  <si>
    <t>维修（护）费</t>
  </si>
  <si>
    <t>预算05-1表</t>
  </si>
  <si>
    <t>2025年部门项目支出预算表</t>
  </si>
  <si>
    <t>项目分类</t>
  </si>
  <si>
    <t>项目单位</t>
  </si>
  <si>
    <t>经济科目编码</t>
  </si>
  <si>
    <t>本年拨款</t>
  </si>
  <si>
    <t>其中：本次下达</t>
  </si>
  <si>
    <t>（玉财农〔2022〕135号）省级农业发展专项市级分配资金</t>
  </si>
  <si>
    <t>313 事业发展类</t>
  </si>
  <si>
    <t>530428251100003519829</t>
  </si>
  <si>
    <t>30218</t>
  </si>
  <si>
    <t>专用材料费</t>
  </si>
  <si>
    <t>（玉财农〔2022〕75号）省级农产品质量安全专项资金</t>
  </si>
  <si>
    <t>530428251100003519614</t>
  </si>
  <si>
    <t>30216</t>
  </si>
  <si>
    <t>培训费</t>
  </si>
  <si>
    <t>（玉财行〔2022〕165号）省级食品安全监管专项补助资金</t>
  </si>
  <si>
    <t>530428251100003516750</t>
  </si>
  <si>
    <t>（玉财行〔2023〕63号）省级食品安全监督专项补助资金</t>
  </si>
  <si>
    <t>530428251100003519402</t>
  </si>
  <si>
    <t>县级配套农产品质量安全监测资金</t>
  </si>
  <si>
    <t>530428251100003520002</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</si>
  <si>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</si>
  <si>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</si>
  <si>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</si>
  <si>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</si>
  <si>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</si>
  <si>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</si>
  <si>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</si>
  <si>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</si>
  <si>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</si>
  <si>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</si>
  <si>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</si>
  <si>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</si>
  <si>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</si>
  <si>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</si>
  <si>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玉溪市农业农村局农产品质量安全监测任务和元江县农业农村局农产品质量安全监测任务部署，2023年分别于6、9月完成2次抽检，完成市级种植产品专项风险监测任务204批次。通过2022年省级“能力验证”，提升检验检测能力。</t>
  </si>
  <si>
    <t>产出指标</t>
  </si>
  <si>
    <t>数量指标</t>
  </si>
  <si>
    <t>监测任务数</t>
  </si>
  <si>
    <t>&gt;=</t>
  </si>
  <si>
    <t>204</t>
  </si>
  <si>
    <t>批次</t>
  </si>
  <si>
    <t>定量指标</t>
  </si>
  <si>
    <t>完成204批次市本级蔬菜、水果农产品质量安全监测任务。</t>
  </si>
  <si>
    <t>监测结果分析报告数量</t>
  </si>
  <si>
    <t>1.0</t>
  </si>
  <si>
    <t>份</t>
  </si>
  <si>
    <t>项目结束后上报年度全县农产品质量安全监测总结分析报告，内容包括：监测结果总体情况、监测基本情况、监测结果分析、对策措施和建议。</t>
  </si>
  <si>
    <t>质量指标</t>
  </si>
  <si>
    <t>样品检测参数执行率</t>
  </si>
  <si>
    <t>=</t>
  </si>
  <si>
    <t>100</t>
  </si>
  <si>
    <t>%</t>
  </si>
  <si>
    <t>种植类样品定量检测18项农药残留参数。</t>
  </si>
  <si>
    <t>时效指标</t>
  </si>
  <si>
    <t>监测结果交付及时率</t>
  </si>
  <si>
    <t>80</t>
  </si>
  <si>
    <t>全县抽取的监测样品送达后20天内向县农业农村局上报监测结果及不合格样品《检验报告》。如发生设备故障（提供修理证明及票据），根据修理时间延迟检测结果的上报时间。</t>
  </si>
  <si>
    <t>效益指标</t>
  </si>
  <si>
    <t>社会效益</t>
  </si>
  <si>
    <t>重大农产品质量安全事故</t>
  </si>
  <si>
    <t>&lt;</t>
  </si>
  <si>
    <t>通过农产品质量安全监测，依法查处违规违法生产行为，不断提高农产品质量安全水平，努力确保区域内不发生重大食用农产品质量安全事故。</t>
  </si>
  <si>
    <t>满意度指标</t>
  </si>
  <si>
    <t>服务对象满意度</t>
  </si>
  <si>
    <t>受益对象满意度</t>
  </si>
  <si>
    <t>90</t>
  </si>
  <si>
    <t>定性指标</t>
  </si>
  <si>
    <t>按时按量完成监任务并按时上报检测结果、按季完成绩效信息填报。</t>
  </si>
  <si>
    <t>按照玉溪市农业农村局农产品质量安全监测任务和元江县农业农村局农产品质量安全监测任务部署，于2022年12月31日前按时、按量完成不少于113批次的县级农产品质量安全风险监测检测任务和农药残留快检任务，通过2022年省级“能力验证”，提升检验检测能力。</t>
  </si>
  <si>
    <t>113</t>
  </si>
  <si>
    <t>完成113批次市本级蔬菜、水果农产品质量安全监测任务。</t>
  </si>
  <si>
    <t>种植类样品定量检测15项农药残留参数。</t>
  </si>
  <si>
    <t>起</t>
  </si>
  <si>
    <t>按照《玉溪市农业农村局关于印发玉溪市2022年农产品质量安全专项风险监测实施方案的通知》玉农通﹝2022﹞42号文件要求，元江县农产品质量安全检测站承担703批次的农产品质量安全专项风险监测样品检测任务。</t>
  </si>
  <si>
    <t>703</t>
  </si>
  <si>
    <t>完成703批次的农产品质量安全专项风险监测样品检测任务。</t>
  </si>
  <si>
    <t>抽取的监测样品送达后20天内向上级主管部门上报监测结果及不合格样品《检验报告》。如发生设备故障（提供修理证明及票据），根据修理时间延迟检测结果的上报时间。</t>
  </si>
  <si>
    <t>&lt;=</t>
  </si>
  <si>
    <t>1.00</t>
  </si>
  <si>
    <t>按照玉溪市农业农村局农产品质量安全监测任务和元江县农业农村局农产品质量安全监测任务部署，于2022年12月31日前按时、按量完成不少于75批次市级监督抽查任务，通过2022年省级“能力验证”，提升检验检测能力。</t>
  </si>
  <si>
    <t>75</t>
  </si>
  <si>
    <t>完成75批次市本级蔬菜、水果农产品质量安全监测任务。</t>
  </si>
  <si>
    <t>2025年于1月至10月完成2批次/千人中的县级专项监测检测任务约150批次。通过2025年省级“能力验证”，提升检验检测能力。</t>
  </si>
  <si>
    <t>150</t>
  </si>
  <si>
    <t>完成150批次市本级蔬菜、水果农产品质量安全监测任务。</t>
  </si>
  <si>
    <t>全县抽取的监测样品送达后30天内出具监测结果及不合格样品《检验报告》。如发生设备故障（提供修理证明及票据），根据修理时间延迟检测结果的上报时间。</t>
  </si>
  <si>
    <t>预算06表</t>
  </si>
  <si>
    <t>2025年部门政府性基金预算支出预算表</t>
  </si>
  <si>
    <t>政府性基金预算支出</t>
  </si>
  <si>
    <t>备注：元江县检验检测所无政府性基金预算支出，故《2025年部门政府性基金预算支出预算表》无数据。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</si>
  <si>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</si>
  <si>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</si>
  <si>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</si>
  <si>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</si>
  <si>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</si>
  <si>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</si>
  <si>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</si>
  <si>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</si>
  <si>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</si>
  <si>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</si>
  <si>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</si>
  <si>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</si>
  <si>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办公用纸A4</t>
  </si>
  <si>
    <t>箱</t>
  </si>
  <si>
    <t>办公用纸A3</t>
  </si>
  <si>
    <t>车辆维修</t>
  </si>
  <si>
    <t>元</t>
  </si>
  <si>
    <t>车辆保险</t>
  </si>
  <si>
    <t>年</t>
  </si>
  <si>
    <t>车辆燃油</t>
  </si>
  <si>
    <t>预算08表</t>
  </si>
  <si>
    <t>2025年部门政府购买服务预算表</t>
  </si>
  <si>
    <t>政府购买服务项目</t>
  </si>
  <si>
    <t>政府购买服务目录</t>
  </si>
  <si>
    <t>政府购买服务指导性目录代码</t>
  </si>
  <si>
    <t>备注：元江县检验检测所无政府购买服务，故《2025年部门政府购买服务预算表》无数据。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</si>
  <si>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</si>
  <si>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</si>
  <si>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</si>
  <si>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</si>
  <si>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</si>
  <si>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</si>
  <si>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</si>
  <si>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</si>
  <si>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</si>
  <si>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</si>
  <si>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</si>
  <si>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</si>
  <si>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</si>
  <si>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</si>
  <si>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</si>
  <si>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</si>
  <si>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</si>
  <si>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</si>
  <si>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备注：元江县检验检测所无对下转移支付，故《2025年对下转移支付预算表》无数据。</t>
  </si>
  <si>
    <t>预算09-2表</t>
  </si>
  <si>
    <t>2025年对下转移支付绩效目标表</t>
  </si>
  <si>
    <t>备注：元江县检验检测所无对下转移支付，故《2025年对下转移支付绩效目标表》无数据。</t>
  </si>
  <si>
    <t>预算10表</t>
  </si>
  <si>
    <t>2025年新增资产配置表</t>
  </si>
  <si>
    <t>资产类别</t>
  </si>
  <si>
    <t>资产分类代码.名称</t>
  </si>
  <si>
    <t>资产名称</t>
  </si>
  <si>
    <t>财政部门批复数（元）</t>
  </si>
  <si>
    <t>单价</t>
  </si>
  <si>
    <t>金额</t>
  </si>
  <si>
    <t>备注：元江县检验检测所无新增资产配置，故《2025年新增资产配置表》无数据。</t>
  </si>
  <si>
    <t>预算11表</t>
  </si>
  <si>
    <t>2025年上级补助项目支出预算表</t>
  </si>
  <si>
    <t>上级补助</t>
  </si>
  <si>
    <t>备注：元江县检验检测所无上级补助项目支出，故《2025年上级补助项目支出预算表》无数据。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</si>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</sst>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C24" sqref="C2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"单位名称："&amp;"元江哈尼族彝族傣族自治县检验检测所"</f>
        <v>单位名称：元江哈尼族彝族傣族自治县检验检测所</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2913453.66</v>
      </c>
      <c r="C8" s="15" t="str">
        <f>"一"&amp;"、"&amp;"一般公共服务支出"</f>
        <v>一、一般公共服务支出</v>
      </c>
      <c r="D8" s="17">
        <v>2111818.9</v>
      </c>
    </row>
    <row r="9" ht="22.5" customHeight="1" spans="1:4">
      <c r="A9" s="15" t="s">
        <v>9</v>
      </c>
      <c r="B9" s="17"/>
      <c r="C9" s="15" t="str">
        <f>"二"&amp;"、"&amp;"社会保障和就业支出"</f>
        <v>二、社会保障和就业支出</v>
      </c>
      <c r="D9" s="17">
        <v>344470.88</v>
      </c>
    </row>
    <row r="10" ht="22.5" customHeight="1" spans="1:4">
      <c r="A10" s="15" t="s">
        <v>10</v>
      </c>
      <c r="B10" s="17"/>
      <c r="C10" s="15" t="str">
        <f>"三"&amp;"、"&amp;"卫生健康支出"</f>
        <v>三、卫生健康支出</v>
      </c>
      <c r="D10" s="17">
        <v>194047.99</v>
      </c>
    </row>
    <row r="11" ht="22.5" customHeight="1" spans="1:4">
      <c r="A11" s="15" t="s">
        <v>11</v>
      </c>
      <c r="B11" s="17"/>
      <c r="C11" s="15" t="str">
        <f>"四"&amp;"、"&amp;"农林水支出"</f>
        <v>四、农林水支出</v>
      </c>
      <c r="D11" s="17">
        <v>84999.89</v>
      </c>
    </row>
    <row r="12" ht="22.5" customHeight="1" spans="1:4">
      <c r="A12" s="15" t="s">
        <v>12</v>
      </c>
      <c r="B12" s="17"/>
      <c r="C12" s="15" t="str">
        <f>"五"&amp;"、"&amp;"住房保障支出"</f>
        <v>五、住房保障支出</v>
      </c>
      <c r="D12" s="17">
        <v>178116</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c r="C17" s="69"/>
      <c r="D17" s="17"/>
    </row>
    <row r="18" ht="22.5" customHeight="1" spans="1:4">
      <c r="A18" s="66"/>
      <c r="B18" s="17"/>
      <c r="C18" s="69"/>
      <c r="D18" s="17"/>
    </row>
    <row r="19" ht="22.5" customHeight="1" spans="1:4">
      <c r="A19" s="67" t="s">
        <v>18</v>
      </c>
      <c r="B19" s="68">
        <v>2913453.66</v>
      </c>
      <c r="C19" s="69" t="s">
        <v>19</v>
      </c>
      <c r="D19" s="68">
        <v>2913453.66</v>
      </c>
    </row>
    <row r="20" ht="22.5" customHeight="1" spans="1:4">
      <c r="A20" s="76" t="s">
        <v>20</v>
      </c>
      <c r="B20" s="17"/>
      <c r="C20" s="77" t="s">
        <v>21</v>
      </c>
      <c r="D20" s="47"/>
    </row>
    <row r="21" ht="22.5" customHeight="1" spans="1:4">
      <c r="A21" s="66" t="s">
        <v>22</v>
      </c>
      <c r="B21" s="68"/>
      <c r="C21" s="66" t="s">
        <v>22</v>
      </c>
      <c r="D21" s="68"/>
    </row>
    <row r="22" ht="22.5" customHeight="1" spans="1:4">
      <c r="A22" s="66" t="s">
        <v>23</v>
      </c>
      <c r="B22" s="68"/>
      <c r="C22" s="66" t="s">
        <v>24</v>
      </c>
      <c r="D22" s="68"/>
    </row>
    <row r="23" ht="22.5" customHeight="1" spans="1:4">
      <c r="A23" s="67" t="s">
        <v>25</v>
      </c>
      <c r="B23" s="68">
        <v>2913453.66</v>
      </c>
      <c r="C23" s="69" t="s">
        <v>26</v>
      </c>
      <c r="D23" s="68">
        <v>2913453.66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284</v>
      </c>
    </row>
    <row r="3" ht="37.5" customHeight="1" spans="1:6">
      <c r="A3" s="4" t="s">
        <v>285</v>
      </c>
      <c r="B3" s="4"/>
      <c r="C3" s="4"/>
      <c r="D3" s="4"/>
      <c r="E3" s="4"/>
      <c r="F3" s="4"/>
    </row>
    <row r="4" ht="18.75" customHeight="1" spans="1:6">
      <c r="A4" s="43" t="str">
        <f>"单位名称："&amp;"元江哈尼族彝族傣族自治县检验检测所"</f>
        <v>单位名称：元江哈尼族彝族傣族自治县检验检测所</v>
      </c>
      <c r="B4" s="43"/>
      <c r="C4" s="43"/>
      <c r="D4" s="44"/>
      <c r="E4" s="44"/>
      <c r="F4" s="45" t="s">
        <v>29</v>
      </c>
    </row>
    <row r="5" ht="18.75" customHeight="1" spans="1:6">
      <c r="A5" s="13" t="s">
        <v>134</v>
      </c>
      <c r="B5" s="13" t="s">
        <v>60</v>
      </c>
      <c r="C5" s="13" t="s">
        <v>61</v>
      </c>
      <c r="D5" s="29" t="s">
        <v>286</v>
      </c>
      <c r="E5" s="29"/>
      <c r="F5" s="29"/>
    </row>
    <row r="6" ht="18.75" customHeight="1" spans="1:6">
      <c r="A6" s="13" t="s">
        <v>60</v>
      </c>
      <c r="B6" s="13" t="s">
        <v>60</v>
      </c>
      <c r="C6" s="13" t="s">
        <v>61</v>
      </c>
      <c r="D6" s="29" t="s">
        <v>34</v>
      </c>
      <c r="E6" s="29" t="s">
        <v>64</v>
      </c>
      <c r="F6" s="29" t="s">
        <v>65</v>
      </c>
    </row>
    <row r="7" ht="18.75" customHeight="1" spans="1:6">
      <c r="A7" s="14" t="s">
        <v>46</v>
      </c>
      <c r="B7" s="14"/>
      <c r="C7" s="14" t="s">
        <v>47</v>
      </c>
      <c r="D7" s="14" t="s">
        <v>49</v>
      </c>
      <c r="E7" s="14" t="s">
        <v>50</v>
      </c>
      <c r="F7" s="14" t="s">
        <v>51</v>
      </c>
    </row>
    <row r="8" ht="20.25" customHeight="1" spans="1:6">
      <c r="A8" s="16"/>
      <c r="B8" s="16"/>
      <c r="C8" s="16"/>
      <c r="D8" s="17"/>
      <c r="E8" s="17"/>
      <c r="F8" s="17"/>
    </row>
    <row r="9" ht="20.25" customHeight="1" spans="1:6">
      <c r="A9" s="46" t="s">
        <v>99</v>
      </c>
      <c r="B9" s="46"/>
      <c r="C9" s="46"/>
      <c r="D9" s="47"/>
      <c r="E9" s="47"/>
      <c r="F9" s="47"/>
    </row>
    <row r="10" customHeight="1" spans="1:1">
      <c r="A10" t="s">
        <v>287</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C22" sqref="C22"/>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288</v>
      </c>
    </row>
    <row r="3" ht="45" customHeight="1" spans="1:17">
      <c r="A3" s="31" t="s">
        <v>289</v>
      </c>
      <c r="B3" s="31"/>
      <c r="C3" s="31"/>
      <c r="D3" s="31"/>
      <c r="E3" s="31"/>
      <c r="F3" s="31"/>
      <c r="G3" s="31"/>
      <c r="H3" s="31"/>
      <c r="I3" s="31"/>
      <c r="J3" s="31"/>
      <c r="K3" s="31"/>
      <c r="L3" s="31"/>
      <c r="M3" s="31"/>
      <c r="N3" s="40"/>
      <c r="O3" s="40"/>
      <c r="P3" s="40"/>
      <c r="Q3" s="40"/>
    </row>
    <row r="4" ht="20.25" customHeight="1" spans="1:17">
      <c r="A4" s="19" t="str">
        <f>"单位名称："&amp;"元江哈尼族彝族傣族自治县检验检测所"</f>
        <v>单位名称：元江哈尼族彝族傣族自治县检验检测所</v>
      </c>
      <c r="B4" s="19"/>
      <c r="C4" s="19"/>
      <c r="D4" s="19"/>
      <c r="E4" s="19"/>
      <c r="F4" s="19"/>
      <c r="G4" s="19"/>
      <c r="H4" s="19"/>
      <c r="I4" s="19"/>
      <c r="J4" s="19"/>
      <c r="K4" s="19"/>
      <c r="L4" s="19"/>
      <c r="M4" s="19"/>
      <c r="N4" s="19"/>
      <c r="O4" s="19"/>
      <c r="P4" s="19"/>
      <c r="Q4" s="20" t="s">
        <v>29</v>
      </c>
    </row>
    <row r="5" ht="20.25" customHeight="1" spans="1:17">
      <c r="A5" s="22" t="s">
        <v>290</v>
      </c>
      <c r="B5" s="22" t="s">
        <v>291</v>
      </c>
      <c r="C5" s="22" t="s">
        <v>292</v>
      </c>
      <c r="D5" s="22" t="s">
        <v>293</v>
      </c>
      <c r="E5" s="22" t="s">
        <v>294</v>
      </c>
      <c r="F5" s="22" t="s">
        <v>295</v>
      </c>
      <c r="G5" s="22" t="s">
        <v>141</v>
      </c>
      <c r="H5" s="22"/>
      <c r="I5" s="22"/>
      <c r="J5" s="22"/>
      <c r="K5" s="22"/>
      <c r="L5" s="22"/>
      <c r="M5" s="22"/>
      <c r="N5" s="22"/>
      <c r="O5" s="22"/>
      <c r="P5" s="22"/>
      <c r="Q5" s="22"/>
    </row>
    <row r="6" ht="20.25" customHeight="1" spans="1:17">
      <c r="A6" s="22" t="s">
        <v>296</v>
      </c>
      <c r="B6" s="22" t="s">
        <v>291</v>
      </c>
      <c r="C6" s="22" t="s">
        <v>292</v>
      </c>
      <c r="D6" s="22" t="s">
        <v>293</v>
      </c>
      <c r="E6" s="22" t="s">
        <v>294</v>
      </c>
      <c r="F6" s="22" t="s">
        <v>295</v>
      </c>
      <c r="G6" s="22" t="s">
        <v>32</v>
      </c>
      <c r="H6" s="22" t="s">
        <v>35</v>
      </c>
      <c r="I6" s="22" t="s">
        <v>297</v>
      </c>
      <c r="J6" s="22" t="s">
        <v>298</v>
      </c>
      <c r="K6" s="22" t="s">
        <v>38</v>
      </c>
      <c r="L6" s="22" t="s">
        <v>299</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185</v>
      </c>
      <c r="B9" s="23"/>
      <c r="C9" s="23"/>
      <c r="D9" s="38"/>
      <c r="E9" s="38"/>
      <c r="F9" s="38">
        <v>6650</v>
      </c>
      <c r="G9" s="38">
        <v>6650</v>
      </c>
      <c r="H9" s="38">
        <v>6650</v>
      </c>
      <c r="I9" s="38"/>
      <c r="J9" s="34"/>
      <c r="K9" s="34"/>
      <c r="L9" s="38"/>
      <c r="M9" s="38"/>
      <c r="N9" s="38"/>
      <c r="O9" s="38"/>
      <c r="P9" s="38"/>
      <c r="Q9" s="38"/>
    </row>
    <row r="10" ht="20.25" customHeight="1" spans="1:17">
      <c r="A10" s="23"/>
      <c r="B10" s="23" t="s">
        <v>300</v>
      </c>
      <c r="C10" s="23" t="str">
        <f t="shared" ref="C10:C11" si="0">"A05040101"&amp;"  "&amp;"复印纸"</f>
        <v>A05040101  复印纸</v>
      </c>
      <c r="D10" s="39" t="s">
        <v>301</v>
      </c>
      <c r="E10" s="24">
        <v>35</v>
      </c>
      <c r="F10" s="38">
        <v>6125</v>
      </c>
      <c r="G10" s="38">
        <v>6125</v>
      </c>
      <c r="H10" s="34">
        <v>6125</v>
      </c>
      <c r="I10" s="34"/>
      <c r="J10" s="34"/>
      <c r="K10" s="34"/>
      <c r="L10" s="38"/>
      <c r="M10" s="38"/>
      <c r="N10" s="38"/>
      <c r="O10" s="38"/>
      <c r="P10" s="38"/>
      <c r="Q10" s="38"/>
    </row>
    <row r="11" ht="20.25" customHeight="1" spans="1:17">
      <c r="A11" s="23"/>
      <c r="B11" s="23" t="s">
        <v>302</v>
      </c>
      <c r="C11" s="23" t="str">
        <f t="shared" si="0"/>
        <v>A05040101  复印纸</v>
      </c>
      <c r="D11" s="39" t="s">
        <v>301</v>
      </c>
      <c r="E11" s="24">
        <v>3</v>
      </c>
      <c r="F11" s="38">
        <v>525</v>
      </c>
      <c r="G11" s="38">
        <v>525</v>
      </c>
      <c r="H11" s="34">
        <v>525</v>
      </c>
      <c r="I11" s="34"/>
      <c r="J11" s="34"/>
      <c r="K11" s="34"/>
      <c r="L11" s="38"/>
      <c r="M11" s="38"/>
      <c r="N11" s="38"/>
      <c r="O11" s="38"/>
      <c r="P11" s="38"/>
      <c r="Q11" s="38"/>
    </row>
    <row r="12" ht="20.25" customHeight="1" spans="1:17">
      <c r="A12" s="37" t="s">
        <v>165</v>
      </c>
      <c r="B12" s="23"/>
      <c r="C12" s="23"/>
      <c r="D12" s="23"/>
      <c r="E12" s="23"/>
      <c r="F12" s="38">
        <v>3000</v>
      </c>
      <c r="G12" s="38">
        <v>16000</v>
      </c>
      <c r="H12" s="38">
        <v>16000</v>
      </c>
      <c r="I12" s="38"/>
      <c r="J12" s="34"/>
      <c r="K12" s="34"/>
      <c r="L12" s="38"/>
      <c r="M12" s="38"/>
      <c r="N12" s="38"/>
      <c r="O12" s="38"/>
      <c r="P12" s="38"/>
      <c r="Q12" s="38"/>
    </row>
    <row r="13" ht="20.25" customHeight="1" spans="1:17">
      <c r="A13" s="23"/>
      <c r="B13" s="23" t="s">
        <v>303</v>
      </c>
      <c r="C13" s="23" t="str">
        <f>"C23120301"&amp;"  "&amp;"车辆维修和保养服务"</f>
        <v>C23120301  车辆维修和保养服务</v>
      </c>
      <c r="D13" s="39" t="s">
        <v>304</v>
      </c>
      <c r="E13" s="24">
        <v>1</v>
      </c>
      <c r="F13" s="38">
        <v>3000</v>
      </c>
      <c r="G13" s="38">
        <v>3000</v>
      </c>
      <c r="H13" s="34">
        <v>3000</v>
      </c>
      <c r="I13" s="34"/>
      <c r="J13" s="34"/>
      <c r="K13" s="34"/>
      <c r="L13" s="38"/>
      <c r="M13" s="38"/>
      <c r="N13" s="38"/>
      <c r="O13" s="38"/>
      <c r="P13" s="38"/>
      <c r="Q13" s="38"/>
    </row>
    <row r="14" ht="20.25" customHeight="1" spans="1:17">
      <c r="A14" s="23"/>
      <c r="B14" s="23" t="s">
        <v>305</v>
      </c>
      <c r="C14" s="23" t="str">
        <f>"C1804010201"&amp;"  "&amp;"机动车保险服务"</f>
        <v>C1804010201  机动车保险服务</v>
      </c>
      <c r="D14" s="39" t="s">
        <v>306</v>
      </c>
      <c r="E14" s="24">
        <v>1</v>
      </c>
      <c r="F14" s="38"/>
      <c r="G14" s="38">
        <v>5000</v>
      </c>
      <c r="H14" s="34">
        <v>5000</v>
      </c>
      <c r="I14" s="34"/>
      <c r="J14" s="34"/>
      <c r="K14" s="34"/>
      <c r="L14" s="38"/>
      <c r="M14" s="38"/>
      <c r="N14" s="38"/>
      <c r="O14" s="38"/>
      <c r="P14" s="38"/>
      <c r="Q14" s="38"/>
    </row>
    <row r="15" ht="20.25" customHeight="1" spans="1:17">
      <c r="A15" s="23"/>
      <c r="B15" s="23" t="s">
        <v>307</v>
      </c>
      <c r="C15" s="23" t="str">
        <f>"C23120302"&amp;"  "&amp;"车辆加油、添加燃料服务"</f>
        <v>C23120302  车辆加油、添加燃料服务</v>
      </c>
      <c r="D15" s="39" t="s">
        <v>304</v>
      </c>
      <c r="E15" s="24">
        <v>1</v>
      </c>
      <c r="F15" s="38"/>
      <c r="G15" s="38">
        <v>8000</v>
      </c>
      <c r="H15" s="34">
        <v>8000</v>
      </c>
      <c r="I15" s="34"/>
      <c r="J15" s="34"/>
      <c r="K15" s="34"/>
      <c r="L15" s="38"/>
      <c r="M15" s="38"/>
      <c r="N15" s="38"/>
      <c r="O15" s="38"/>
      <c r="P15" s="38"/>
      <c r="Q15" s="38"/>
    </row>
    <row r="16" ht="20.25" customHeight="1" spans="1:17">
      <c r="A16" s="24" t="s">
        <v>32</v>
      </c>
      <c r="B16" s="24"/>
      <c r="C16" s="24"/>
      <c r="D16" s="39"/>
      <c r="E16" s="39"/>
      <c r="F16" s="38">
        <v>9650</v>
      </c>
      <c r="G16" s="38">
        <v>22650</v>
      </c>
      <c r="H16" s="38">
        <v>22650</v>
      </c>
      <c r="I16" s="38"/>
      <c r="J16" s="38"/>
      <c r="K16" s="38"/>
      <c r="L16" s="38"/>
      <c r="M16" s="38"/>
      <c r="N16" s="38"/>
      <c r="O16" s="38"/>
      <c r="P16" s="38"/>
      <c r="Q16" s="38"/>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308</v>
      </c>
    </row>
    <row r="3" ht="45" customHeight="1" spans="1:14">
      <c r="A3" s="31" t="s">
        <v>309</v>
      </c>
      <c r="B3" s="31"/>
      <c r="C3" s="31"/>
      <c r="D3" s="31"/>
      <c r="E3" s="31"/>
      <c r="F3" s="31"/>
      <c r="G3" s="31"/>
      <c r="H3" s="31"/>
      <c r="I3" s="31"/>
      <c r="J3" s="31"/>
      <c r="K3" s="31"/>
      <c r="L3" s="31"/>
      <c r="M3" s="31"/>
      <c r="N3" s="31"/>
    </row>
    <row r="4" ht="20.25" customHeight="1" spans="1:14">
      <c r="A4" s="19" t="str">
        <f>"单位名称："&amp;"元江哈尼族彝族傣族自治县检验检测所"</f>
        <v>单位名称：元江哈尼族彝族傣族自治县检验检测所</v>
      </c>
      <c r="B4" s="19"/>
      <c r="C4" s="19"/>
      <c r="D4" s="19"/>
      <c r="E4" s="19"/>
      <c r="F4" s="19"/>
      <c r="G4" s="19"/>
      <c r="H4" s="19"/>
      <c r="I4" s="20"/>
      <c r="J4" s="20"/>
      <c r="K4" s="20"/>
      <c r="L4" s="20"/>
      <c r="M4" s="20"/>
      <c r="N4" s="20" t="s">
        <v>29</v>
      </c>
    </row>
    <row r="5" ht="27.15" customHeight="1" spans="1:14">
      <c r="A5" s="32" t="s">
        <v>290</v>
      </c>
      <c r="B5" s="32" t="s">
        <v>310</v>
      </c>
      <c r="C5" s="32" t="s">
        <v>311</v>
      </c>
      <c r="D5" s="32" t="s">
        <v>141</v>
      </c>
      <c r="E5" s="32"/>
      <c r="F5" s="32"/>
      <c r="G5" s="32"/>
      <c r="H5" s="32"/>
      <c r="I5" s="32"/>
      <c r="J5" s="32"/>
      <c r="K5" s="32"/>
      <c r="L5" s="32"/>
      <c r="M5" s="32"/>
      <c r="N5" s="32"/>
    </row>
    <row r="6" ht="23.4" customHeight="1" spans="1:14">
      <c r="A6" s="32" t="s">
        <v>296</v>
      </c>
      <c r="B6" s="32"/>
      <c r="C6" s="32" t="s">
        <v>312</v>
      </c>
      <c r="D6" s="32" t="s">
        <v>32</v>
      </c>
      <c r="E6" s="32" t="s">
        <v>35</v>
      </c>
      <c r="F6" s="32" t="s">
        <v>297</v>
      </c>
      <c r="G6" s="32" t="s">
        <v>298</v>
      </c>
      <c r="H6" s="32" t="s">
        <v>38</v>
      </c>
      <c r="I6" s="32" t="s">
        <v>299</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313</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314</v>
      </c>
    </row>
    <row r="3" ht="45.15" customHeight="1" spans="1:14">
      <c r="A3" s="25" t="s">
        <v>315</v>
      </c>
      <c r="B3" s="25"/>
      <c r="C3" s="25"/>
      <c r="D3" s="25"/>
      <c r="E3" s="25"/>
      <c r="F3" s="25"/>
      <c r="G3" s="25"/>
      <c r="H3" s="25"/>
      <c r="I3" s="25"/>
      <c r="J3" s="25"/>
      <c r="K3" s="25"/>
      <c r="L3" s="25"/>
      <c r="M3" s="25"/>
      <c r="N3" s="25"/>
    </row>
    <row r="4" ht="18.75" customHeight="1" spans="1:14">
      <c r="A4" s="19" t="str">
        <f>"单位名称："&amp;"元江哈尼族彝族傣族自治县检验检测所"</f>
        <v>单位名称：元江哈尼族彝族傣族自治县检验检测所</v>
      </c>
      <c r="B4" s="19"/>
      <c r="C4" s="19"/>
      <c r="D4" s="19"/>
      <c r="E4" s="19"/>
      <c r="F4" s="19"/>
      <c r="G4" s="19"/>
      <c r="H4" s="19"/>
      <c r="I4" s="19"/>
      <c r="J4" s="19"/>
      <c r="K4" s="19"/>
      <c r="L4" s="19"/>
      <c r="M4" s="19"/>
      <c r="N4" s="20" t="s">
        <v>29</v>
      </c>
    </row>
    <row r="5" ht="22.5" customHeight="1" spans="1:14">
      <c r="A5" s="28" t="s">
        <v>316</v>
      </c>
      <c r="B5" s="28" t="s">
        <v>141</v>
      </c>
      <c r="C5" s="28"/>
      <c r="D5" s="28"/>
      <c r="E5" s="28" t="s">
        <v>317</v>
      </c>
      <c r="F5" s="28"/>
      <c r="G5" s="28"/>
      <c r="H5" s="28"/>
      <c r="I5" s="28"/>
      <c r="J5" s="28"/>
      <c r="K5" s="28"/>
      <c r="L5" s="28"/>
      <c r="M5" s="28"/>
      <c r="N5" s="28"/>
    </row>
    <row r="6" ht="22.5" customHeight="1" spans="1:14">
      <c r="A6" s="28"/>
      <c r="B6" s="28" t="s">
        <v>32</v>
      </c>
      <c r="C6" s="28" t="s">
        <v>35</v>
      </c>
      <c r="D6" s="28" t="s">
        <v>297</v>
      </c>
      <c r="E6" s="29" t="s">
        <v>318</v>
      </c>
      <c r="F6" s="29" t="s">
        <v>319</v>
      </c>
      <c r="G6" s="29" t="s">
        <v>320</v>
      </c>
      <c r="H6" s="29" t="s">
        <v>321</v>
      </c>
      <c r="I6" s="29" t="s">
        <v>322</v>
      </c>
      <c r="J6" s="29" t="s">
        <v>323</v>
      </c>
      <c r="K6" s="29" t="s">
        <v>324</v>
      </c>
      <c r="L6" s="29" t="s">
        <v>325</v>
      </c>
      <c r="M6" s="29" t="s">
        <v>326</v>
      </c>
      <c r="N6" s="29" t="s">
        <v>327</v>
      </c>
    </row>
    <row r="7" ht="18.75" customHeight="1" spans="1:14">
      <c r="A7" s="28" t="s">
        <v>46</v>
      </c>
      <c r="B7" s="28" t="s">
        <v>47</v>
      </c>
      <c r="C7" s="28" t="s">
        <v>48</v>
      </c>
      <c r="D7" s="28" t="s">
        <v>49</v>
      </c>
      <c r="E7" s="28" t="s">
        <v>50</v>
      </c>
      <c r="F7" s="28" t="s">
        <v>51</v>
      </c>
      <c r="G7" s="28" t="s">
        <v>52</v>
      </c>
      <c r="H7" s="28" t="s">
        <v>53</v>
      </c>
      <c r="I7" s="28" t="s">
        <v>54</v>
      </c>
      <c r="J7" s="28" t="s">
        <v>71</v>
      </c>
      <c r="K7" s="28" t="s">
        <v>328</v>
      </c>
      <c r="L7" s="28" t="s">
        <v>329</v>
      </c>
      <c r="M7" s="28" t="s">
        <v>330</v>
      </c>
      <c r="N7" s="28" t="s">
        <v>331</v>
      </c>
    </row>
    <row r="8" ht="18.75" customHeight="1" spans="1:14">
      <c r="A8" s="23"/>
      <c r="B8" s="23"/>
      <c r="C8" s="23"/>
      <c r="D8" s="23"/>
      <c r="E8" s="23"/>
      <c r="F8" s="23"/>
      <c r="G8" s="23"/>
      <c r="H8" s="23"/>
      <c r="I8" s="23"/>
      <c r="J8" s="23"/>
      <c r="K8" s="23"/>
      <c r="L8" s="23"/>
      <c r="M8" s="23"/>
      <c r="N8" s="23"/>
    </row>
    <row r="9" ht="18.75" customHeight="1" spans="1:14">
      <c r="A9" s="24" t="s">
        <v>32</v>
      </c>
      <c r="B9" s="23"/>
      <c r="C9" s="23"/>
      <c r="D9" s="23"/>
      <c r="E9" s="23"/>
      <c r="F9" s="23"/>
      <c r="G9" s="23"/>
      <c r="H9" s="23"/>
      <c r="I9" s="23"/>
      <c r="J9" s="23"/>
      <c r="K9" s="23"/>
      <c r="L9" s="23"/>
      <c r="M9" s="23"/>
      <c r="N9" s="23"/>
    </row>
    <row r="10" customHeight="1" spans="1:1">
      <c r="A10" t="s">
        <v>332</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333</v>
      </c>
    </row>
    <row r="3" ht="52.05" customHeight="1" spans="1:10">
      <c r="A3" s="25" t="s">
        <v>334</v>
      </c>
      <c r="B3" s="26"/>
      <c r="C3" s="26"/>
      <c r="D3" s="26"/>
      <c r="E3" s="26"/>
      <c r="F3" s="26"/>
      <c r="G3" s="26"/>
      <c r="H3" s="26"/>
      <c r="I3" s="26"/>
      <c r="J3" s="26"/>
    </row>
    <row r="4" ht="21.3" customHeight="1" spans="1:10">
      <c r="A4" s="19" t="str">
        <f>"单位名称："&amp;"元江哈尼族彝族傣族自治县检验检测所"</f>
        <v>单位名称：元江哈尼族彝族傣族自治县检验检测所</v>
      </c>
      <c r="B4" s="19"/>
      <c r="C4" s="19"/>
      <c r="D4" s="27"/>
      <c r="E4" s="27"/>
      <c r="F4" s="27"/>
      <c r="G4" s="27"/>
      <c r="H4" s="27"/>
      <c r="I4" s="27"/>
      <c r="J4" s="27"/>
    </row>
    <row r="5" ht="27.15" customHeight="1" spans="1:10">
      <c r="A5" s="22" t="s">
        <v>222</v>
      </c>
      <c r="B5" s="22" t="s">
        <v>223</v>
      </c>
      <c r="C5" s="22" t="s">
        <v>224</v>
      </c>
      <c r="D5" s="22" t="s">
        <v>225</v>
      </c>
      <c r="E5" s="22" t="s">
        <v>226</v>
      </c>
      <c r="F5" s="22" t="s">
        <v>227</v>
      </c>
      <c r="G5" s="22" t="s">
        <v>228</v>
      </c>
      <c r="H5" s="22" t="s">
        <v>229</v>
      </c>
      <c r="I5" s="22" t="s">
        <v>230</v>
      </c>
      <c r="J5" s="22" t="s">
        <v>231</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335</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336</v>
      </c>
    </row>
    <row r="3" ht="41.4" customHeight="1" spans="1:8">
      <c r="A3" s="21" t="s">
        <v>337</v>
      </c>
      <c r="B3" s="21"/>
      <c r="C3" s="21"/>
      <c r="D3" s="21"/>
      <c r="E3" s="21"/>
      <c r="F3" s="21"/>
      <c r="G3" s="21"/>
      <c r="H3" s="21"/>
    </row>
    <row r="4" ht="18.75" customHeight="1" spans="1:8">
      <c r="A4" s="19" t="str">
        <f>"单位名称："&amp;"元江哈尼族彝族傣族自治县检验检测所"</f>
        <v>单位名称：元江哈尼族彝族傣族自治县检验检测所</v>
      </c>
      <c r="B4" s="19"/>
      <c r="C4" s="19"/>
      <c r="D4" s="19"/>
      <c r="E4" s="19"/>
      <c r="F4" s="19"/>
      <c r="G4" s="19"/>
      <c r="H4" s="19"/>
    </row>
    <row r="5" ht="18.75" customHeight="1" spans="1:8">
      <c r="A5" s="22" t="s">
        <v>134</v>
      </c>
      <c r="B5" s="22" t="s">
        <v>338</v>
      </c>
      <c r="C5" s="22" t="s">
        <v>339</v>
      </c>
      <c r="D5" s="22" t="s">
        <v>340</v>
      </c>
      <c r="E5" s="22" t="s">
        <v>293</v>
      </c>
      <c r="F5" s="22" t="s">
        <v>341</v>
      </c>
      <c r="G5" s="22"/>
      <c r="H5" s="22"/>
    </row>
    <row r="6" ht="18.75" customHeight="1" spans="1:8">
      <c r="A6" s="22"/>
      <c r="B6" s="22"/>
      <c r="C6" s="22"/>
      <c r="D6" s="22"/>
      <c r="E6" s="22"/>
      <c r="F6" s="22" t="s">
        <v>294</v>
      </c>
      <c r="G6" s="22" t="s">
        <v>342</v>
      </c>
      <c r="H6" s="22" t="s">
        <v>343</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344</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9" sqref="B19"/>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345</v>
      </c>
    </row>
    <row r="3" ht="45" customHeight="1" spans="1:11">
      <c r="A3" s="4" t="s">
        <v>346</v>
      </c>
      <c r="B3" s="4"/>
      <c r="C3" s="4"/>
      <c r="D3" s="4"/>
      <c r="E3" s="4"/>
      <c r="F3" s="4"/>
      <c r="G3" s="4"/>
      <c r="H3" s="4"/>
      <c r="I3" s="4"/>
      <c r="J3" s="4"/>
      <c r="K3" s="4"/>
    </row>
    <row r="4" ht="18.75" customHeight="1" spans="1:11">
      <c r="A4" s="5" t="str">
        <f>"单位名称："&amp;"元江哈尼族彝族傣族自治县检验检测所"</f>
        <v>单位名称：元江哈尼族彝族傣族自治县检验检测所</v>
      </c>
      <c r="B4" s="5"/>
      <c r="C4" s="5"/>
      <c r="D4" s="5"/>
      <c r="E4" s="5"/>
      <c r="F4" s="5"/>
      <c r="G4" s="5"/>
      <c r="H4" s="6"/>
      <c r="I4" s="6"/>
      <c r="J4" s="6"/>
      <c r="K4" s="6" t="s">
        <v>29</v>
      </c>
    </row>
    <row r="5" ht="18.75" customHeight="1" spans="1:11">
      <c r="A5" s="13" t="s">
        <v>198</v>
      </c>
      <c r="B5" s="13" t="s">
        <v>136</v>
      </c>
      <c r="C5" s="13" t="s">
        <v>199</v>
      </c>
      <c r="D5" s="13" t="s">
        <v>137</v>
      </c>
      <c r="E5" s="13" t="s">
        <v>138</v>
      </c>
      <c r="F5" s="13" t="s">
        <v>200</v>
      </c>
      <c r="G5" s="13" t="s">
        <v>140</v>
      </c>
      <c r="H5" s="13" t="s">
        <v>32</v>
      </c>
      <c r="I5" s="13" t="s">
        <v>347</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348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pane ySplit="1" topLeftCell="A2" activePane="bottomLeft" state="frozen"/>
      <selection/>
      <selection pane="bottomLeft" activeCell="D25" sqref="D25"/>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349</v>
      </c>
    </row>
    <row r="3" ht="45" customHeight="1" spans="1:7">
      <c r="A3" s="4" t="s">
        <v>350</v>
      </c>
      <c r="B3" s="4"/>
      <c r="C3" s="4"/>
      <c r="D3" s="4"/>
      <c r="E3" s="4"/>
      <c r="F3" s="4"/>
      <c r="G3" s="4"/>
    </row>
    <row r="4" ht="24.15" customHeight="1" spans="1:7">
      <c r="A4" s="5" t="str">
        <f>"单位名称："&amp;"元江哈尼族彝族傣族自治县检验检测所"</f>
        <v>单位名称：元江哈尼族彝族傣族自治县检验检测所</v>
      </c>
      <c r="B4" s="5"/>
      <c r="C4" s="5"/>
      <c r="D4" s="5"/>
      <c r="E4" s="6"/>
      <c r="F4" s="6"/>
      <c r="G4" s="6" t="s">
        <v>29</v>
      </c>
    </row>
    <row r="5" ht="18.75" customHeight="1" spans="1:7">
      <c r="A5" s="7" t="s">
        <v>199</v>
      </c>
      <c r="B5" s="7" t="s">
        <v>198</v>
      </c>
      <c r="C5" s="7" t="s">
        <v>136</v>
      </c>
      <c r="D5" s="7" t="s">
        <v>351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30" customHeight="1" spans="1:7">
      <c r="A9" s="9" t="s">
        <v>56</v>
      </c>
      <c r="B9" s="9" t="s">
        <v>204</v>
      </c>
      <c r="C9" s="10" t="s">
        <v>203</v>
      </c>
      <c r="D9" s="9" t="s">
        <v>352</v>
      </c>
      <c r="E9" s="11">
        <v>15000</v>
      </c>
      <c r="F9" s="11"/>
      <c r="G9" s="11"/>
    </row>
    <row r="10" ht="26" customHeight="1" spans="1:7">
      <c r="A10" s="9" t="s">
        <v>56</v>
      </c>
      <c r="B10" s="9" t="s">
        <v>204</v>
      </c>
      <c r="C10" s="10" t="s">
        <v>208</v>
      </c>
      <c r="D10" s="9" t="s">
        <v>352</v>
      </c>
      <c r="E10" s="11">
        <v>69999.89</v>
      </c>
      <c r="F10" s="11"/>
      <c r="G10" s="11"/>
    </row>
    <row r="11" ht="27" customHeight="1" spans="1:7">
      <c r="A11" s="9" t="s">
        <v>56</v>
      </c>
      <c r="B11" s="9" t="s">
        <v>204</v>
      </c>
      <c r="C11" s="10" t="s">
        <v>212</v>
      </c>
      <c r="D11" s="9" t="s">
        <v>352</v>
      </c>
      <c r="E11" s="11">
        <v>65499.7</v>
      </c>
      <c r="F11" s="11">
        <v>426600.3</v>
      </c>
      <c r="G11" s="11"/>
    </row>
    <row r="12" ht="28" customHeight="1" spans="1:7">
      <c r="A12" s="9" t="s">
        <v>56</v>
      </c>
      <c r="B12" s="9" t="s">
        <v>204</v>
      </c>
      <c r="C12" s="10" t="s">
        <v>214</v>
      </c>
      <c r="D12" s="9" t="s">
        <v>352</v>
      </c>
      <c r="E12" s="11">
        <v>199499.76</v>
      </c>
      <c r="F12" s="11"/>
      <c r="G12" s="11"/>
    </row>
    <row r="13" ht="20.25" customHeight="1" spans="1:7">
      <c r="A13" s="9" t="s">
        <v>56</v>
      </c>
      <c r="B13" s="9" t="s">
        <v>204</v>
      </c>
      <c r="C13" s="10" t="s">
        <v>216</v>
      </c>
      <c r="D13" s="9" t="s">
        <v>352</v>
      </c>
      <c r="E13" s="11">
        <v>150000</v>
      </c>
      <c r="F13" s="11"/>
      <c r="G13" s="11"/>
    </row>
    <row r="14" ht="20.25" customHeight="1" spans="1:7">
      <c r="A14" s="12" t="s">
        <v>32</v>
      </c>
      <c r="B14" s="12"/>
      <c r="C14" s="12"/>
      <c r="D14" s="12"/>
      <c r="E14" s="11">
        <v>499999.35</v>
      </c>
      <c r="F14" s="11">
        <v>426600.3</v>
      </c>
      <c r="G14" s="11"/>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C11" sqref="C1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"单位名称："&amp;"元江哈尼族彝族傣族自治县检验检测所"</f>
        <v>单位名称：元江哈尼族彝族傣族自治县检验检测所</v>
      </c>
      <c r="B4" s="5"/>
      <c r="C4" s="5"/>
      <c r="D4" s="5"/>
      <c r="E4" s="52"/>
      <c r="F4" s="52"/>
      <c r="G4" s="52"/>
      <c r="H4" s="52"/>
      <c r="I4" s="6"/>
      <c r="J4" s="6"/>
      <c r="K4" s="6"/>
      <c r="L4" s="6"/>
      <c r="M4" s="6"/>
      <c r="N4" s="6"/>
      <c r="O4" s="6"/>
      <c r="P4" s="6"/>
      <c r="Q4" s="6"/>
      <c r="R4" s="6"/>
      <c r="S4" s="6" t="s">
        <v>29</v>
      </c>
    </row>
    <row r="5" ht="18.75" customHeight="1" spans="1:19">
      <c r="A5" s="13" t="s">
        <v>30</v>
      </c>
      <c r="B5" s="70" t="s">
        <v>31</v>
      </c>
      <c r="C5" s="70" t="s">
        <v>32</v>
      </c>
      <c r="D5" s="70" t="s">
        <v>33</v>
      </c>
      <c r="E5" s="70"/>
      <c r="F5" s="70"/>
      <c r="G5" s="70"/>
      <c r="H5" s="70"/>
      <c r="I5" s="70"/>
      <c r="J5" s="73"/>
      <c r="K5" s="73"/>
      <c r="L5" s="73"/>
      <c r="M5" s="73"/>
      <c r="N5" s="73"/>
      <c r="O5" s="70" t="s">
        <v>20</v>
      </c>
      <c r="P5" s="70"/>
      <c r="Q5" s="70"/>
      <c r="R5" s="70"/>
      <c r="S5" s="70"/>
    </row>
    <row r="6" ht="18.75" customHeight="1" spans="1:19">
      <c r="A6" s="13"/>
      <c r="B6" s="70"/>
      <c r="C6" s="70"/>
      <c r="D6" s="71" t="s">
        <v>34</v>
      </c>
      <c r="E6" s="71" t="s">
        <v>35</v>
      </c>
      <c r="F6" s="71" t="s">
        <v>36</v>
      </c>
      <c r="G6" s="71" t="s">
        <v>37</v>
      </c>
      <c r="H6" s="71" t="s">
        <v>38</v>
      </c>
      <c r="I6" s="74" t="s">
        <v>39</v>
      </c>
      <c r="J6" s="75"/>
      <c r="K6" s="75"/>
      <c r="L6" s="75"/>
      <c r="M6" s="75"/>
      <c r="N6" s="75"/>
      <c r="O6" s="74" t="s">
        <v>34</v>
      </c>
      <c r="P6" s="74" t="s">
        <v>35</v>
      </c>
      <c r="Q6" s="74" t="s">
        <v>36</v>
      </c>
      <c r="R6" s="74" t="s">
        <v>37</v>
      </c>
      <c r="S6" s="71" t="s">
        <v>40</v>
      </c>
    </row>
    <row r="7" ht="18.75" customHeight="1" spans="1:19">
      <c r="A7" s="13"/>
      <c r="B7" s="70"/>
      <c r="C7" s="70"/>
      <c r="D7" s="71"/>
      <c r="E7" s="71"/>
      <c r="F7" s="71"/>
      <c r="G7" s="71"/>
      <c r="H7" s="71"/>
      <c r="I7" s="74" t="s">
        <v>34</v>
      </c>
      <c r="J7" s="74" t="s">
        <v>41</v>
      </c>
      <c r="K7" s="74" t="s">
        <v>42</v>
      </c>
      <c r="L7" s="74" t="s">
        <v>43</v>
      </c>
      <c r="M7" s="74" t="s">
        <v>44</v>
      </c>
      <c r="N7" s="74" t="s">
        <v>45</v>
      </c>
      <c r="O7" s="74"/>
      <c r="P7" s="74"/>
      <c r="Q7" s="74"/>
      <c r="R7" s="74"/>
      <c r="S7" s="71"/>
    </row>
    <row r="8" ht="18.75" customHeight="1" spans="1:19">
      <c r="A8" s="72" t="s">
        <v>46</v>
      </c>
      <c r="B8" s="14" t="s">
        <v>47</v>
      </c>
      <c r="C8" s="14" t="s">
        <v>48</v>
      </c>
      <c r="D8" s="14" t="s">
        <v>49</v>
      </c>
      <c r="E8" s="72" t="s">
        <v>50</v>
      </c>
      <c r="F8" s="14" t="s">
        <v>51</v>
      </c>
      <c r="G8" s="14" t="s">
        <v>52</v>
      </c>
      <c r="H8" s="72"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2913453.66</v>
      </c>
      <c r="D9" s="17">
        <v>2913453.66</v>
      </c>
      <c r="E9" s="17">
        <v>2913453.66</v>
      </c>
      <c r="F9" s="17"/>
      <c r="G9" s="17"/>
      <c r="H9" s="17"/>
      <c r="I9" s="17"/>
      <c r="J9" s="17"/>
      <c r="K9" s="17"/>
      <c r="L9" s="17"/>
      <c r="M9" s="17"/>
      <c r="N9" s="17"/>
      <c r="O9" s="17"/>
      <c r="P9" s="17"/>
      <c r="Q9" s="17"/>
      <c r="R9" s="17"/>
      <c r="S9" s="17"/>
    </row>
    <row r="10" ht="20.25" customHeight="1" spans="1:19">
      <c r="A10" s="63" t="s">
        <v>57</v>
      </c>
      <c r="B10" s="63" t="s">
        <v>56</v>
      </c>
      <c r="C10" s="17">
        <v>2913453.66</v>
      </c>
      <c r="D10" s="17">
        <v>2913453.66</v>
      </c>
      <c r="E10" s="17">
        <v>2913453.66</v>
      </c>
      <c r="F10" s="17"/>
      <c r="G10" s="17"/>
      <c r="H10" s="17"/>
      <c r="I10" s="17"/>
      <c r="J10" s="17"/>
      <c r="K10" s="17"/>
      <c r="L10" s="17"/>
      <c r="M10" s="17"/>
      <c r="N10" s="17"/>
      <c r="O10" s="23"/>
      <c r="P10" s="23"/>
      <c r="Q10" s="23"/>
      <c r="R10" s="23"/>
      <c r="S10" s="23"/>
    </row>
    <row r="11" ht="20.25" customHeight="1" spans="1:19">
      <c r="A11" s="46" t="s">
        <v>32</v>
      </c>
      <c r="B11" s="46"/>
      <c r="C11" s="17">
        <v>2913453.66</v>
      </c>
      <c r="D11" s="17">
        <v>2913453.66</v>
      </c>
      <c r="E11" s="17">
        <v>2913453.66</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pane ySplit="1" topLeftCell="A3" activePane="bottomLeft" state="frozen"/>
      <selection/>
      <selection pane="bottomLeft" activeCell="A10" sqref="A10"/>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1"/>
      <c r="L3" s="51"/>
      <c r="M3" s="51"/>
      <c r="N3" s="51"/>
      <c r="O3" s="51"/>
    </row>
    <row r="4" ht="18.75" customHeight="1" spans="1:15">
      <c r="A4" s="43" t="str">
        <f>"单位名称："&amp;"元江哈尼族彝族傣族自治县检验检测所"</f>
        <v>单位名称：元江哈尼族彝族傣族自治县检验检测所</v>
      </c>
      <c r="B4" s="43"/>
      <c r="C4" s="43"/>
      <c r="D4" s="43"/>
      <c r="E4" s="43"/>
      <c r="F4" s="43"/>
      <c r="G4" s="43"/>
      <c r="H4" s="43"/>
      <c r="I4" s="43"/>
      <c r="J4" s="3"/>
      <c r="K4" s="3"/>
      <c r="L4" s="3"/>
      <c r="M4" s="3"/>
      <c r="N4" s="3"/>
      <c r="O4" s="3" t="s">
        <v>29</v>
      </c>
    </row>
    <row r="5" ht="18.75" customHeight="1" spans="1:15">
      <c r="A5" s="13" t="s">
        <v>60</v>
      </c>
      <c r="B5" s="13" t="s">
        <v>61</v>
      </c>
      <c r="C5" s="29" t="s">
        <v>32</v>
      </c>
      <c r="D5" s="29" t="s">
        <v>35</v>
      </c>
      <c r="E5" s="29"/>
      <c r="F5" s="29"/>
      <c r="G5" s="13" t="s">
        <v>36</v>
      </c>
      <c r="H5" s="29" t="s">
        <v>37</v>
      </c>
      <c r="I5" s="13" t="s">
        <v>62</v>
      </c>
      <c r="J5" s="29" t="s">
        <v>63</v>
      </c>
      <c r="K5" s="29"/>
      <c r="L5" s="29"/>
      <c r="M5" s="29"/>
      <c r="N5" s="29"/>
      <c r="O5" s="29"/>
    </row>
    <row r="6" ht="18.75" customHeight="1" spans="1:15">
      <c r="A6" s="13"/>
      <c r="B6" s="13"/>
      <c r="C6" s="29"/>
      <c r="D6" s="29" t="s">
        <v>34</v>
      </c>
      <c r="E6" s="29" t="s">
        <v>64</v>
      </c>
      <c r="F6" s="29" t="s">
        <v>65</v>
      </c>
      <c r="G6" s="13"/>
      <c r="H6" s="29"/>
      <c r="I6" s="13"/>
      <c r="J6" s="29" t="s">
        <v>34</v>
      </c>
      <c r="K6" s="29"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2111818.9</v>
      </c>
      <c r="D8" s="17">
        <v>2111818.9</v>
      </c>
      <c r="E8" s="17">
        <v>1696819.44</v>
      </c>
      <c r="F8" s="17">
        <v>414999.46</v>
      </c>
      <c r="G8" s="17"/>
      <c r="H8" s="17"/>
      <c r="I8" s="17"/>
      <c r="J8" s="17"/>
      <c r="K8" s="17"/>
      <c r="L8" s="17"/>
      <c r="M8" s="17"/>
      <c r="N8" s="17"/>
      <c r="O8" s="17"/>
    </row>
    <row r="9" ht="20.25" customHeight="1" spans="1:15">
      <c r="A9" s="63" t="s">
        <v>74</v>
      </c>
      <c r="B9" s="63" t="s">
        <v>75</v>
      </c>
      <c r="C9" s="17">
        <v>2111818.9</v>
      </c>
      <c r="D9" s="17">
        <v>2111818.9</v>
      </c>
      <c r="E9" s="17">
        <v>1696819.44</v>
      </c>
      <c r="F9" s="17">
        <v>414999.46</v>
      </c>
      <c r="G9" s="17"/>
      <c r="H9" s="17"/>
      <c r="I9" s="17"/>
      <c r="J9" s="17"/>
      <c r="K9" s="17"/>
      <c r="L9" s="17"/>
      <c r="M9" s="17"/>
      <c r="N9" s="17"/>
      <c r="O9" s="17"/>
    </row>
    <row r="10" ht="20.25" customHeight="1" spans="1:15">
      <c r="A10" s="64">
        <v>2013816</v>
      </c>
      <c r="B10" s="64" t="s">
        <v>76</v>
      </c>
      <c r="C10" s="17">
        <v>199499.76</v>
      </c>
      <c r="D10" s="17">
        <v>199499.76</v>
      </c>
      <c r="E10" s="17"/>
      <c r="F10" s="17">
        <v>199499.76</v>
      </c>
      <c r="G10" s="17"/>
      <c r="H10" s="17"/>
      <c r="I10" s="17"/>
      <c r="J10" s="17"/>
      <c r="K10" s="17"/>
      <c r="L10" s="17"/>
      <c r="M10" s="17"/>
      <c r="N10" s="17"/>
      <c r="O10" s="17"/>
    </row>
    <row r="11" ht="20.25" customHeight="1" spans="1:15">
      <c r="A11" s="64">
        <v>2013850</v>
      </c>
      <c r="B11" s="64" t="s">
        <v>77</v>
      </c>
      <c r="C11" s="17">
        <v>1912319.14</v>
      </c>
      <c r="D11" s="17">
        <v>1912319.14</v>
      </c>
      <c r="E11" s="17">
        <v>1696819.44</v>
      </c>
      <c r="F11" s="17">
        <v>215499.7</v>
      </c>
      <c r="G11" s="17"/>
      <c r="H11" s="17"/>
      <c r="I11" s="17"/>
      <c r="J11" s="17"/>
      <c r="K11" s="17"/>
      <c r="L11" s="17"/>
      <c r="M11" s="17"/>
      <c r="N11" s="17"/>
      <c r="O11" s="17"/>
    </row>
    <row r="12" ht="20.25" customHeight="1" spans="1:15">
      <c r="A12" s="16" t="s">
        <v>78</v>
      </c>
      <c r="B12" s="16" t="s">
        <v>79</v>
      </c>
      <c r="C12" s="17">
        <v>344470.88</v>
      </c>
      <c r="D12" s="17">
        <v>344470.88</v>
      </c>
      <c r="E12" s="17">
        <v>344470.88</v>
      </c>
      <c r="F12" s="17"/>
      <c r="G12" s="17"/>
      <c r="H12" s="17"/>
      <c r="I12" s="17"/>
      <c r="J12" s="17"/>
      <c r="K12" s="17"/>
      <c r="L12" s="17"/>
      <c r="M12" s="17"/>
      <c r="N12" s="17"/>
      <c r="O12" s="17"/>
    </row>
    <row r="13" ht="20.25" customHeight="1" spans="1:15">
      <c r="A13" s="63" t="s">
        <v>80</v>
      </c>
      <c r="B13" s="63" t="s">
        <v>81</v>
      </c>
      <c r="C13" s="17">
        <v>344470.88</v>
      </c>
      <c r="D13" s="17">
        <v>344470.88</v>
      </c>
      <c r="E13" s="17">
        <v>344470.88</v>
      </c>
      <c r="F13" s="17"/>
      <c r="G13" s="17"/>
      <c r="H13" s="17"/>
      <c r="I13" s="17"/>
      <c r="J13" s="17"/>
      <c r="K13" s="17"/>
      <c r="L13" s="17"/>
      <c r="M13" s="17"/>
      <c r="N13" s="17"/>
      <c r="O13" s="17"/>
    </row>
    <row r="14" ht="20.25" customHeight="1" spans="1:15">
      <c r="A14" s="64">
        <v>2080505</v>
      </c>
      <c r="B14" s="64" t="s">
        <v>82</v>
      </c>
      <c r="C14" s="17">
        <v>344470.88</v>
      </c>
      <c r="D14" s="17">
        <v>344470.88</v>
      </c>
      <c r="E14" s="17">
        <v>344470.88</v>
      </c>
      <c r="F14" s="17"/>
      <c r="G14" s="17"/>
      <c r="H14" s="17"/>
      <c r="I14" s="17"/>
      <c r="J14" s="17"/>
      <c r="K14" s="17"/>
      <c r="L14" s="17"/>
      <c r="M14" s="17"/>
      <c r="N14" s="17"/>
      <c r="O14" s="17"/>
    </row>
    <row r="15" ht="20.25" customHeight="1" spans="1:15">
      <c r="A15" s="16" t="s">
        <v>83</v>
      </c>
      <c r="B15" s="16" t="s">
        <v>84</v>
      </c>
      <c r="C15" s="17">
        <v>194047.99</v>
      </c>
      <c r="D15" s="17">
        <v>194047.99</v>
      </c>
      <c r="E15" s="17">
        <v>194047.99</v>
      </c>
      <c r="F15" s="17"/>
      <c r="G15" s="17"/>
      <c r="H15" s="17"/>
      <c r="I15" s="17"/>
      <c r="J15" s="17"/>
      <c r="K15" s="17"/>
      <c r="L15" s="17"/>
      <c r="M15" s="17"/>
      <c r="N15" s="17"/>
      <c r="O15" s="17"/>
    </row>
    <row r="16" ht="20.25" customHeight="1" spans="1:15">
      <c r="A16" s="63" t="s">
        <v>85</v>
      </c>
      <c r="B16" s="63" t="s">
        <v>86</v>
      </c>
      <c r="C16" s="17">
        <v>194047.99</v>
      </c>
      <c r="D16" s="17">
        <v>194047.99</v>
      </c>
      <c r="E16" s="17">
        <v>194047.99</v>
      </c>
      <c r="F16" s="17"/>
      <c r="G16" s="17"/>
      <c r="H16" s="17"/>
      <c r="I16" s="17"/>
      <c r="J16" s="17"/>
      <c r="K16" s="17"/>
      <c r="L16" s="17"/>
      <c r="M16" s="17"/>
      <c r="N16" s="17"/>
      <c r="O16" s="17"/>
    </row>
    <row r="17" ht="20.25" customHeight="1" spans="1:15">
      <c r="A17" s="64">
        <v>2101102</v>
      </c>
      <c r="B17" s="64" t="s">
        <v>87</v>
      </c>
      <c r="C17" s="17">
        <v>178694.27</v>
      </c>
      <c r="D17" s="17">
        <v>178694.27</v>
      </c>
      <c r="E17" s="17">
        <v>178694.27</v>
      </c>
      <c r="F17" s="17"/>
      <c r="G17" s="17"/>
      <c r="H17" s="17"/>
      <c r="I17" s="17"/>
      <c r="J17" s="17"/>
      <c r="K17" s="17"/>
      <c r="L17" s="17"/>
      <c r="M17" s="17"/>
      <c r="N17" s="17"/>
      <c r="O17" s="17"/>
    </row>
    <row r="18" ht="20.25" customHeight="1" spans="1:15">
      <c r="A18" s="64">
        <v>2101199</v>
      </c>
      <c r="B18" s="64" t="s">
        <v>88</v>
      </c>
      <c r="C18" s="17">
        <v>15353.72</v>
      </c>
      <c r="D18" s="17">
        <v>15353.72</v>
      </c>
      <c r="E18" s="17">
        <v>15353.72</v>
      </c>
      <c r="F18" s="17"/>
      <c r="G18" s="17"/>
      <c r="H18" s="17"/>
      <c r="I18" s="17"/>
      <c r="J18" s="17"/>
      <c r="K18" s="17"/>
      <c r="L18" s="17"/>
      <c r="M18" s="17"/>
      <c r="N18" s="17"/>
      <c r="O18" s="17"/>
    </row>
    <row r="19" ht="20.25" customHeight="1" spans="1:15">
      <c r="A19" s="16" t="s">
        <v>89</v>
      </c>
      <c r="B19" s="16" t="s">
        <v>90</v>
      </c>
      <c r="C19" s="17">
        <v>84999.89</v>
      </c>
      <c r="D19" s="17">
        <v>84999.89</v>
      </c>
      <c r="E19" s="17"/>
      <c r="F19" s="17">
        <v>84999.89</v>
      </c>
      <c r="G19" s="17"/>
      <c r="H19" s="17"/>
      <c r="I19" s="17"/>
      <c r="J19" s="17"/>
      <c r="K19" s="17"/>
      <c r="L19" s="17"/>
      <c r="M19" s="17"/>
      <c r="N19" s="17"/>
      <c r="O19" s="17"/>
    </row>
    <row r="20" ht="20.25" customHeight="1" spans="1:15">
      <c r="A20" s="63" t="s">
        <v>91</v>
      </c>
      <c r="B20" s="63" t="s">
        <v>92</v>
      </c>
      <c r="C20" s="17">
        <v>84999.89</v>
      </c>
      <c r="D20" s="17">
        <v>84999.89</v>
      </c>
      <c r="E20" s="17"/>
      <c r="F20" s="17">
        <v>84999.89</v>
      </c>
      <c r="G20" s="17"/>
      <c r="H20" s="17"/>
      <c r="I20" s="17"/>
      <c r="J20" s="17"/>
      <c r="K20" s="17"/>
      <c r="L20" s="17"/>
      <c r="M20" s="17"/>
      <c r="N20" s="17"/>
      <c r="O20" s="17"/>
    </row>
    <row r="21" ht="20.25" customHeight="1" spans="1:15">
      <c r="A21" s="64">
        <v>2130109</v>
      </c>
      <c r="B21" s="64" t="s">
        <v>93</v>
      </c>
      <c r="C21" s="17">
        <v>84999.89</v>
      </c>
      <c r="D21" s="17">
        <v>84999.89</v>
      </c>
      <c r="E21" s="17"/>
      <c r="F21" s="17">
        <v>84999.89</v>
      </c>
      <c r="G21" s="17"/>
      <c r="H21" s="17"/>
      <c r="I21" s="17"/>
      <c r="J21" s="17"/>
      <c r="K21" s="17"/>
      <c r="L21" s="17"/>
      <c r="M21" s="17"/>
      <c r="N21" s="17"/>
      <c r="O21" s="17"/>
    </row>
    <row r="22" ht="20.25" customHeight="1" spans="1:15">
      <c r="A22" s="16" t="s">
        <v>94</v>
      </c>
      <c r="B22" s="16" t="s">
        <v>95</v>
      </c>
      <c r="C22" s="17">
        <v>178116</v>
      </c>
      <c r="D22" s="17">
        <v>178116</v>
      </c>
      <c r="E22" s="17">
        <v>178116</v>
      </c>
      <c r="F22" s="17"/>
      <c r="G22" s="17"/>
      <c r="H22" s="17"/>
      <c r="I22" s="17"/>
      <c r="J22" s="17"/>
      <c r="K22" s="17"/>
      <c r="L22" s="17"/>
      <c r="M22" s="17"/>
      <c r="N22" s="17"/>
      <c r="O22" s="17"/>
    </row>
    <row r="23" ht="20.25" customHeight="1" spans="1:15">
      <c r="A23" s="63" t="s">
        <v>96</v>
      </c>
      <c r="B23" s="63" t="s">
        <v>97</v>
      </c>
      <c r="C23" s="17">
        <v>178116</v>
      </c>
      <c r="D23" s="17">
        <v>178116</v>
      </c>
      <c r="E23" s="17">
        <v>178116</v>
      </c>
      <c r="F23" s="17"/>
      <c r="G23" s="17"/>
      <c r="H23" s="17"/>
      <c r="I23" s="17"/>
      <c r="J23" s="17"/>
      <c r="K23" s="17"/>
      <c r="L23" s="17"/>
      <c r="M23" s="17"/>
      <c r="N23" s="17"/>
      <c r="O23" s="17"/>
    </row>
    <row r="24" ht="20.25" customHeight="1" spans="1:15">
      <c r="A24" s="64">
        <v>2210201</v>
      </c>
      <c r="B24" s="64" t="s">
        <v>98</v>
      </c>
      <c r="C24" s="17">
        <v>178116</v>
      </c>
      <c r="D24" s="17">
        <v>178116</v>
      </c>
      <c r="E24" s="17">
        <v>178116</v>
      </c>
      <c r="F24" s="17"/>
      <c r="G24" s="17"/>
      <c r="H24" s="17"/>
      <c r="I24" s="17"/>
      <c r="J24" s="17"/>
      <c r="K24" s="17"/>
      <c r="L24" s="17"/>
      <c r="M24" s="17"/>
      <c r="N24" s="17"/>
      <c r="O24" s="17"/>
    </row>
    <row r="25" ht="20.25" customHeight="1" spans="1:15">
      <c r="A25" s="46" t="s">
        <v>99</v>
      </c>
      <c r="B25" s="46"/>
      <c r="C25" s="17">
        <v>2913453.66</v>
      </c>
      <c r="D25" s="17">
        <v>2913453.66</v>
      </c>
      <c r="E25" s="17">
        <v>2413454.31</v>
      </c>
      <c r="F25" s="17">
        <v>499999.35</v>
      </c>
      <c r="G25" s="17"/>
      <c r="H25" s="17"/>
      <c r="I25" s="17"/>
      <c r="J25" s="17"/>
      <c r="K25" s="17"/>
      <c r="L25" s="17"/>
      <c r="M25" s="17"/>
      <c r="N25" s="17"/>
      <c r="O25" s="17"/>
    </row>
  </sheetData>
  <mergeCells count="11">
    <mergeCell ref="A3:O3"/>
    <mergeCell ref="A4:I4"/>
    <mergeCell ref="D5:F5"/>
    <mergeCell ref="J5:O5"/>
    <mergeCell ref="A25:B2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100</v>
      </c>
    </row>
    <row r="3" ht="45" customHeight="1" spans="1:4">
      <c r="A3" s="4" t="s">
        <v>101</v>
      </c>
      <c r="B3" s="4"/>
      <c r="C3" s="4"/>
      <c r="D3" s="4"/>
    </row>
    <row r="4" ht="18.75" customHeight="1" spans="1:4">
      <c r="A4" s="5" t="str">
        <f>"单位名称："&amp;"元江哈尼族彝族傣族自治县检验检测所"</f>
        <v>单位名称：元江哈尼族彝族傣族自治县检验检测所</v>
      </c>
      <c r="B4" s="5"/>
      <c r="C4" s="65"/>
      <c r="D4" s="6" t="s">
        <v>2</v>
      </c>
    </row>
    <row r="5" ht="22.5" customHeight="1" spans="1:4">
      <c r="A5" s="8" t="s">
        <v>3</v>
      </c>
      <c r="B5" s="8"/>
      <c r="C5" s="8" t="s">
        <v>4</v>
      </c>
      <c r="D5" s="8"/>
    </row>
    <row r="6" ht="18.75" customHeight="1" spans="1:4">
      <c r="A6" s="8" t="s">
        <v>5</v>
      </c>
      <c r="B6" s="8" t="s">
        <v>6</v>
      </c>
      <c r="C6" s="8" t="s">
        <v>102</v>
      </c>
      <c r="D6" s="8" t="s">
        <v>6</v>
      </c>
    </row>
    <row r="7" ht="18.75" customHeight="1" spans="1:4">
      <c r="A7" s="8"/>
      <c r="B7" s="8"/>
      <c r="C7" s="8"/>
      <c r="D7" s="8"/>
    </row>
    <row r="8" ht="22.5" customHeight="1" spans="1:4">
      <c r="A8" s="15" t="s">
        <v>103</v>
      </c>
      <c r="B8" s="17">
        <v>2913453.66</v>
      </c>
      <c r="C8" s="15" t="s">
        <v>104</v>
      </c>
      <c r="D8" s="17">
        <v>2913453.66</v>
      </c>
    </row>
    <row r="9" ht="22.5" customHeight="1" spans="1:4">
      <c r="A9" s="15" t="s">
        <v>105</v>
      </c>
      <c r="B9" s="17">
        <v>2913453.66</v>
      </c>
      <c r="C9" s="15" t="str">
        <f>"（"&amp;"一"&amp;"）"&amp;"一般公共服务支出"</f>
        <v>（一）一般公共服务支出</v>
      </c>
      <c r="D9" s="17">
        <v>2111818.9</v>
      </c>
    </row>
    <row r="10" ht="22.5" customHeight="1" spans="1:4">
      <c r="A10" s="15" t="s">
        <v>106</v>
      </c>
      <c r="B10" s="17"/>
      <c r="C10" s="15" t="str">
        <f>"（"&amp;"二"&amp;"）"&amp;"社会保障和就业支出"</f>
        <v>（二）社会保障和就业支出</v>
      </c>
      <c r="D10" s="17">
        <v>344470.88</v>
      </c>
    </row>
    <row r="11" ht="22.5" customHeight="1" spans="1:4">
      <c r="A11" s="15" t="s">
        <v>107</v>
      </c>
      <c r="B11" s="17"/>
      <c r="C11" s="15" t="str">
        <f>"（"&amp;"三"&amp;"）"&amp;"卫生健康支出"</f>
        <v>（三）卫生健康支出</v>
      </c>
      <c r="D11" s="17">
        <v>194047.99</v>
      </c>
    </row>
    <row r="12" ht="22.5" customHeight="1" spans="1:4">
      <c r="A12" s="15" t="s">
        <v>108</v>
      </c>
      <c r="B12" s="17"/>
      <c r="C12" s="15" t="str">
        <f>"（"&amp;"四"&amp;"）"&amp;"农林水支出"</f>
        <v>（四）农林水支出</v>
      </c>
      <c r="D12" s="17">
        <v>84999.89</v>
      </c>
    </row>
    <row r="13" ht="22.5" customHeight="1" spans="1:4">
      <c r="A13" s="15" t="s">
        <v>105</v>
      </c>
      <c r="B13" s="17"/>
      <c r="C13" s="15" t="str">
        <f>"（"&amp;"五"&amp;"）"&amp;"住房保障支出"</f>
        <v>（五）住房保障支出</v>
      </c>
      <c r="D13" s="17">
        <v>178116</v>
      </c>
    </row>
    <row r="14" ht="22.5" customHeight="1" spans="1:4">
      <c r="A14" s="15" t="s">
        <v>106</v>
      </c>
      <c r="B14" s="17"/>
      <c r="C14" s="15"/>
      <c r="D14" s="17"/>
    </row>
    <row r="15" ht="22.5" customHeight="1" spans="1:4">
      <c r="A15" s="15" t="s">
        <v>107</v>
      </c>
      <c r="B15" s="17"/>
      <c r="C15" s="15"/>
      <c r="D15" s="17"/>
    </row>
    <row r="16" ht="22.5" customHeight="1" spans="1:4">
      <c r="A16" s="66"/>
      <c r="B16" s="17"/>
      <c r="C16" s="15" t="s">
        <v>109</v>
      </c>
      <c r="D16" s="17"/>
    </row>
    <row r="17" ht="22.5" customHeight="1" spans="1:4">
      <c r="A17" s="67" t="s">
        <v>110</v>
      </c>
      <c r="B17" s="68">
        <v>2913453.66</v>
      </c>
      <c r="C17" s="69" t="s">
        <v>111</v>
      </c>
      <c r="D17" s="68">
        <v>2913453.66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112</v>
      </c>
    </row>
    <row r="3" ht="37.5" customHeight="1" spans="1:7">
      <c r="A3" s="4" t="s">
        <v>113</v>
      </c>
      <c r="B3" s="4"/>
      <c r="C3" s="4"/>
      <c r="D3" s="4"/>
      <c r="E3" s="4"/>
      <c r="F3" s="4"/>
      <c r="G3" s="4"/>
    </row>
    <row r="4" ht="18.75" customHeight="1" spans="1:7">
      <c r="A4" s="43" t="str">
        <f>"单位名称："&amp;"元江哈尼族彝族傣族自治县检验检测所"</f>
        <v>单位名称：元江哈尼族彝族傣族自治县检验检测所</v>
      </c>
      <c r="B4" s="43"/>
      <c r="C4" s="43"/>
      <c r="D4" s="44"/>
      <c r="E4" s="44"/>
      <c r="F4" s="44"/>
      <c r="G4" s="45" t="s">
        <v>29</v>
      </c>
    </row>
    <row r="5" ht="18.75" customHeight="1" spans="1:7">
      <c r="A5" s="13" t="s">
        <v>114</v>
      </c>
      <c r="B5" s="13" t="s">
        <v>61</v>
      </c>
      <c r="C5" s="29" t="s">
        <v>32</v>
      </c>
      <c r="D5" s="29" t="s">
        <v>64</v>
      </c>
      <c r="E5" s="29"/>
      <c r="F5" s="29"/>
      <c r="G5" s="13" t="s">
        <v>65</v>
      </c>
    </row>
    <row r="6" ht="18.75" customHeight="1" spans="1:7">
      <c r="A6" s="13" t="s">
        <v>60</v>
      </c>
      <c r="B6" s="13" t="s">
        <v>61</v>
      </c>
      <c r="C6" s="29"/>
      <c r="D6" s="29" t="s">
        <v>34</v>
      </c>
      <c r="E6" s="29" t="s">
        <v>115</v>
      </c>
      <c r="F6" s="29" t="s">
        <v>116</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2111818.9</v>
      </c>
      <c r="D8" s="17">
        <v>1696819.44</v>
      </c>
      <c r="E8" s="17">
        <v>1530633.6</v>
      </c>
      <c r="F8" s="17">
        <v>166185.84</v>
      </c>
      <c r="G8" s="17">
        <v>414999.46</v>
      </c>
    </row>
    <row r="9" ht="20.25" customHeight="1" spans="1:7">
      <c r="A9" s="63" t="s">
        <v>74</v>
      </c>
      <c r="B9" s="63" t="s">
        <v>75</v>
      </c>
      <c r="C9" s="17">
        <v>2111818.9</v>
      </c>
      <c r="D9" s="17">
        <v>1696819.44</v>
      </c>
      <c r="E9" s="17">
        <v>1530633.6</v>
      </c>
      <c r="F9" s="17">
        <v>166185.84</v>
      </c>
      <c r="G9" s="17">
        <v>414999.46</v>
      </c>
    </row>
    <row r="10" ht="20.25" customHeight="1" spans="1:7">
      <c r="A10" s="64" t="s">
        <v>117</v>
      </c>
      <c r="B10" s="64" t="s">
        <v>76</v>
      </c>
      <c r="C10" s="17">
        <v>199499.76</v>
      </c>
      <c r="D10" s="17"/>
      <c r="E10" s="17"/>
      <c r="F10" s="17"/>
      <c r="G10" s="17">
        <v>199499.76</v>
      </c>
    </row>
    <row r="11" ht="20.25" customHeight="1" spans="1:7">
      <c r="A11" s="64" t="s">
        <v>118</v>
      </c>
      <c r="B11" s="64" t="s">
        <v>77</v>
      </c>
      <c r="C11" s="17">
        <v>1912319.14</v>
      </c>
      <c r="D11" s="17">
        <v>1696819.44</v>
      </c>
      <c r="E11" s="17">
        <v>1530633.6</v>
      </c>
      <c r="F11" s="17">
        <v>166185.84</v>
      </c>
      <c r="G11" s="17">
        <v>215499.7</v>
      </c>
    </row>
    <row r="12" ht="20.25" customHeight="1" spans="1:7">
      <c r="A12" s="16" t="s">
        <v>78</v>
      </c>
      <c r="B12" s="16" t="s">
        <v>79</v>
      </c>
      <c r="C12" s="17">
        <v>344470.88</v>
      </c>
      <c r="D12" s="17">
        <v>344470.88</v>
      </c>
      <c r="E12" s="17">
        <v>344470.88</v>
      </c>
      <c r="F12" s="17"/>
      <c r="G12" s="17"/>
    </row>
    <row r="13" ht="20.25" customHeight="1" spans="1:7">
      <c r="A13" s="63" t="s">
        <v>80</v>
      </c>
      <c r="B13" s="63" t="s">
        <v>81</v>
      </c>
      <c r="C13" s="17">
        <v>344470.88</v>
      </c>
      <c r="D13" s="17">
        <v>344470.88</v>
      </c>
      <c r="E13" s="17">
        <v>344470.88</v>
      </c>
      <c r="F13" s="17"/>
      <c r="G13" s="17"/>
    </row>
    <row r="14" ht="20.25" customHeight="1" spans="1:7">
      <c r="A14" s="64" t="s">
        <v>119</v>
      </c>
      <c r="B14" s="64" t="s">
        <v>82</v>
      </c>
      <c r="C14" s="17">
        <v>344470.88</v>
      </c>
      <c r="D14" s="17">
        <v>344470.88</v>
      </c>
      <c r="E14" s="17">
        <v>344470.88</v>
      </c>
      <c r="F14" s="17"/>
      <c r="G14" s="17"/>
    </row>
    <row r="15" ht="20.25" customHeight="1" spans="1:7">
      <c r="A15" s="16" t="s">
        <v>83</v>
      </c>
      <c r="B15" s="16" t="s">
        <v>84</v>
      </c>
      <c r="C15" s="17">
        <v>194047.99</v>
      </c>
      <c r="D15" s="17">
        <v>194047.99</v>
      </c>
      <c r="E15" s="17">
        <v>194047.99</v>
      </c>
      <c r="F15" s="17"/>
      <c r="G15" s="17"/>
    </row>
    <row r="16" ht="20.25" customHeight="1" spans="1:7">
      <c r="A16" s="63" t="s">
        <v>85</v>
      </c>
      <c r="B16" s="63" t="s">
        <v>86</v>
      </c>
      <c r="C16" s="17">
        <v>194047.99</v>
      </c>
      <c r="D16" s="17">
        <v>194047.99</v>
      </c>
      <c r="E16" s="17">
        <v>194047.99</v>
      </c>
      <c r="F16" s="17"/>
      <c r="G16" s="17"/>
    </row>
    <row r="17" ht="20.25" customHeight="1" spans="1:7">
      <c r="A17" s="64" t="s">
        <v>120</v>
      </c>
      <c r="B17" s="64" t="s">
        <v>87</v>
      </c>
      <c r="C17" s="17">
        <v>178694.27</v>
      </c>
      <c r="D17" s="17">
        <v>178694.27</v>
      </c>
      <c r="E17" s="17">
        <v>178694.27</v>
      </c>
      <c r="F17" s="17"/>
      <c r="G17" s="17"/>
    </row>
    <row r="18" ht="20.25" customHeight="1" spans="1:7">
      <c r="A18" s="64" t="s">
        <v>121</v>
      </c>
      <c r="B18" s="64" t="s">
        <v>88</v>
      </c>
      <c r="C18" s="17">
        <v>15353.72</v>
      </c>
      <c r="D18" s="17">
        <v>15353.72</v>
      </c>
      <c r="E18" s="17">
        <v>15353.72</v>
      </c>
      <c r="F18" s="17"/>
      <c r="G18" s="17"/>
    </row>
    <row r="19" ht="20.25" customHeight="1" spans="1:7">
      <c r="A19" s="16" t="s">
        <v>89</v>
      </c>
      <c r="B19" s="16" t="s">
        <v>90</v>
      </c>
      <c r="C19" s="17">
        <v>84999.89</v>
      </c>
      <c r="D19" s="17"/>
      <c r="E19" s="17"/>
      <c r="F19" s="17"/>
      <c r="G19" s="17">
        <v>84999.89</v>
      </c>
    </row>
    <row r="20" ht="20.25" customHeight="1" spans="1:7">
      <c r="A20" s="63" t="s">
        <v>91</v>
      </c>
      <c r="B20" s="63" t="s">
        <v>92</v>
      </c>
      <c r="C20" s="17">
        <v>84999.89</v>
      </c>
      <c r="D20" s="17"/>
      <c r="E20" s="17"/>
      <c r="F20" s="17"/>
      <c r="G20" s="17">
        <v>84999.89</v>
      </c>
    </row>
    <row r="21" ht="20.25" customHeight="1" spans="1:7">
      <c r="A21" s="64" t="s">
        <v>122</v>
      </c>
      <c r="B21" s="64" t="s">
        <v>93</v>
      </c>
      <c r="C21" s="17">
        <v>84999.89</v>
      </c>
      <c r="D21" s="17"/>
      <c r="E21" s="17"/>
      <c r="F21" s="17"/>
      <c r="G21" s="17">
        <v>84999.89</v>
      </c>
    </row>
    <row r="22" ht="20.25" customHeight="1" spans="1:7">
      <c r="A22" s="16" t="s">
        <v>94</v>
      </c>
      <c r="B22" s="16" t="s">
        <v>95</v>
      </c>
      <c r="C22" s="17">
        <v>178116</v>
      </c>
      <c r="D22" s="17">
        <v>178116</v>
      </c>
      <c r="E22" s="17">
        <v>178116</v>
      </c>
      <c r="F22" s="17"/>
      <c r="G22" s="17"/>
    </row>
    <row r="23" ht="20.25" customHeight="1" spans="1:7">
      <c r="A23" s="63" t="s">
        <v>96</v>
      </c>
      <c r="B23" s="63" t="s">
        <v>97</v>
      </c>
      <c r="C23" s="17">
        <v>178116</v>
      </c>
      <c r="D23" s="17">
        <v>178116</v>
      </c>
      <c r="E23" s="17">
        <v>178116</v>
      </c>
      <c r="F23" s="17"/>
      <c r="G23" s="17"/>
    </row>
    <row r="24" ht="20.25" customHeight="1" spans="1:7">
      <c r="A24" s="64" t="s">
        <v>123</v>
      </c>
      <c r="B24" s="64" t="s">
        <v>98</v>
      </c>
      <c r="C24" s="17">
        <v>178116</v>
      </c>
      <c r="D24" s="17">
        <v>178116</v>
      </c>
      <c r="E24" s="17">
        <v>178116</v>
      </c>
      <c r="F24" s="17"/>
      <c r="G24" s="17"/>
    </row>
    <row r="25" ht="20.25" customHeight="1" spans="1:7">
      <c r="A25" s="46" t="s">
        <v>99</v>
      </c>
      <c r="B25" s="46"/>
      <c r="C25" s="47">
        <v>2913453.66</v>
      </c>
      <c r="D25" s="47">
        <v>2413454.31</v>
      </c>
      <c r="E25" s="47">
        <v>2247268.47</v>
      </c>
      <c r="F25" s="47">
        <v>166185.84</v>
      </c>
      <c r="G25" s="47">
        <v>499999.35</v>
      </c>
    </row>
  </sheetData>
  <mergeCells count="7">
    <mergeCell ref="A3:G3"/>
    <mergeCell ref="A4:C4"/>
    <mergeCell ref="A5:B5"/>
    <mergeCell ref="D5:F5"/>
    <mergeCell ref="A25:B2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workbookViewId="0">
      <pane ySplit="1" topLeftCell="A2" activePane="bottomLeft" state="frozen"/>
      <selection/>
      <selection pane="bottomLeft" activeCell="A8" sqref="A8"/>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6"/>
      <c r="B2" s="56"/>
      <c r="C2" s="57"/>
      <c r="D2" s="2"/>
      <c r="E2" s="2"/>
      <c r="F2" s="58" t="s">
        <v>124</v>
      </c>
    </row>
    <row r="3" ht="41.25" customHeight="1" spans="1:6">
      <c r="A3" s="59" t="s">
        <v>125</v>
      </c>
      <c r="B3" s="59"/>
      <c r="C3" s="59"/>
      <c r="D3" s="59"/>
      <c r="E3" s="59"/>
      <c r="F3" s="59"/>
    </row>
    <row r="4" ht="18.75" customHeight="1" spans="1:6">
      <c r="A4" s="5" t="str">
        <f>"单位名称："&amp;"元江哈尼族彝族傣族自治县检验检测所"</f>
        <v>单位名称：元江哈尼族彝族傣族自治县检验检测所</v>
      </c>
      <c r="B4" s="5"/>
      <c r="C4" s="5"/>
      <c r="D4" s="60"/>
      <c r="E4" s="2"/>
      <c r="F4" s="58" t="s">
        <v>29</v>
      </c>
    </row>
    <row r="5" ht="18.75" customHeight="1" spans="1:6">
      <c r="A5" s="13" t="s">
        <v>126</v>
      </c>
      <c r="B5" s="29" t="s">
        <v>127</v>
      </c>
      <c r="C5" s="29" t="s">
        <v>128</v>
      </c>
      <c r="D5" s="29"/>
      <c r="E5" s="29"/>
      <c r="F5" s="29" t="s">
        <v>129</v>
      </c>
    </row>
    <row r="6" ht="18.75" customHeight="1" spans="1:6">
      <c r="A6" s="13"/>
      <c r="B6" s="29"/>
      <c r="C6" s="29" t="s">
        <v>34</v>
      </c>
      <c r="D6" s="29" t="s">
        <v>130</v>
      </c>
      <c r="E6" s="29" t="s">
        <v>131</v>
      </c>
      <c r="F6" s="29"/>
    </row>
    <row r="7" ht="18.75" customHeight="1" spans="1:6">
      <c r="A7" s="61">
        <v>1</v>
      </c>
      <c r="B7" s="62">
        <v>2</v>
      </c>
      <c r="C7" s="61">
        <v>3</v>
      </c>
      <c r="D7" s="61">
        <v>4</v>
      </c>
      <c r="E7" s="61">
        <v>5</v>
      </c>
      <c r="F7" s="61">
        <v>6</v>
      </c>
    </row>
    <row r="8" ht="20.25" customHeight="1" spans="1:6">
      <c r="A8" s="17">
        <v>26000</v>
      </c>
      <c r="B8" s="17"/>
      <c r="C8" s="17">
        <v>16000</v>
      </c>
      <c r="D8" s="17"/>
      <c r="E8" s="17">
        <v>16000</v>
      </c>
      <c r="F8" s="17">
        <v>10000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132</v>
      </c>
    </row>
    <row r="3" ht="45" customHeight="1" spans="1:23">
      <c r="A3" s="4" t="s">
        <v>133</v>
      </c>
      <c r="B3" s="4"/>
      <c r="C3" s="4"/>
      <c r="D3" s="4"/>
      <c r="E3" s="4"/>
      <c r="F3" s="4"/>
      <c r="G3" s="4"/>
      <c r="H3" s="4"/>
      <c r="I3" s="4"/>
      <c r="J3" s="4"/>
      <c r="K3" s="4"/>
      <c r="L3" s="51"/>
      <c r="M3" s="51"/>
      <c r="N3" s="51"/>
      <c r="O3" s="51"/>
      <c r="P3" s="51"/>
      <c r="Q3" s="51"/>
      <c r="R3" s="51"/>
      <c r="S3" s="51"/>
      <c r="T3" s="51"/>
      <c r="U3" s="51"/>
      <c r="V3" s="51"/>
      <c r="W3" s="51"/>
    </row>
    <row r="4" ht="18.75" customHeight="1" spans="1:23">
      <c r="A4" s="5" t="str">
        <f>"单位名称："&amp;"元江哈尼族彝族傣族自治县检验检测所"</f>
        <v>单位名称：元江哈尼族彝族傣族自治县检验检测所</v>
      </c>
      <c r="B4" s="5"/>
      <c r="C4" s="5"/>
      <c r="D4" s="5"/>
      <c r="E4" s="5"/>
      <c r="F4" s="5"/>
      <c r="G4" s="5"/>
      <c r="H4" s="52"/>
      <c r="I4" s="52"/>
      <c r="J4" s="52"/>
      <c r="K4" s="52"/>
      <c r="L4" s="6"/>
      <c r="M4" s="6"/>
      <c r="N4" s="6"/>
      <c r="O4" s="6"/>
      <c r="P4" s="6"/>
      <c r="Q4" s="6"/>
      <c r="R4" s="6"/>
      <c r="S4" s="6"/>
      <c r="T4" s="6"/>
      <c r="U4" s="6"/>
      <c r="V4" s="6"/>
      <c r="W4" s="6" t="s">
        <v>29</v>
      </c>
    </row>
    <row r="5" ht="18.75" customHeight="1" spans="1:23">
      <c r="A5" s="53" t="s">
        <v>134</v>
      </c>
      <c r="B5" s="53" t="s">
        <v>135</v>
      </c>
      <c r="C5" s="53" t="s">
        <v>136</v>
      </c>
      <c r="D5" s="53" t="s">
        <v>137</v>
      </c>
      <c r="E5" s="53" t="s">
        <v>138</v>
      </c>
      <c r="F5" s="53" t="s">
        <v>139</v>
      </c>
      <c r="G5" s="53" t="s">
        <v>140</v>
      </c>
      <c r="H5" s="54" t="s">
        <v>32</v>
      </c>
      <c r="I5" s="54" t="s">
        <v>141</v>
      </c>
      <c r="J5" s="53"/>
      <c r="K5" s="53"/>
      <c r="L5" s="53"/>
      <c r="M5" s="53"/>
      <c r="N5" s="53" t="s">
        <v>142</v>
      </c>
      <c r="O5" s="53"/>
      <c r="P5" s="53"/>
      <c r="Q5" s="53" t="s">
        <v>38</v>
      </c>
      <c r="R5" s="53" t="s">
        <v>63</v>
      </c>
      <c r="S5" s="53"/>
      <c r="T5" s="53"/>
      <c r="U5" s="53"/>
      <c r="V5" s="53"/>
      <c r="W5" s="53"/>
    </row>
    <row r="6" ht="18.75" customHeight="1" spans="1:23">
      <c r="A6" s="53"/>
      <c r="B6" s="53"/>
      <c r="C6" s="53"/>
      <c r="D6" s="53"/>
      <c r="E6" s="53"/>
      <c r="F6" s="53"/>
      <c r="G6" s="53"/>
      <c r="H6" s="54" t="s">
        <v>143</v>
      </c>
      <c r="I6" s="54" t="s">
        <v>144</v>
      </c>
      <c r="J6" s="53" t="s">
        <v>36</v>
      </c>
      <c r="K6" s="53" t="s">
        <v>37</v>
      </c>
      <c r="L6" s="53"/>
      <c r="M6" s="53"/>
      <c r="N6" s="53" t="s">
        <v>142</v>
      </c>
      <c r="O6" s="53" t="s">
        <v>36</v>
      </c>
      <c r="P6" s="53" t="s">
        <v>37</v>
      </c>
      <c r="Q6" s="53" t="s">
        <v>38</v>
      </c>
      <c r="R6" s="53" t="s">
        <v>63</v>
      </c>
      <c r="S6" s="53" t="s">
        <v>41</v>
      </c>
      <c r="T6" s="53" t="s">
        <v>42</v>
      </c>
      <c r="U6" s="53" t="s">
        <v>43</v>
      </c>
      <c r="V6" s="53" t="s">
        <v>44</v>
      </c>
      <c r="W6" s="53" t="s">
        <v>45</v>
      </c>
    </row>
    <row r="7" ht="18.75" customHeight="1" spans="1:23">
      <c r="A7" s="53"/>
      <c r="B7" s="53"/>
      <c r="C7" s="53"/>
      <c r="D7" s="53"/>
      <c r="E7" s="53"/>
      <c r="F7" s="53"/>
      <c r="G7" s="53"/>
      <c r="H7" s="54"/>
      <c r="I7" s="54" t="s">
        <v>145</v>
      </c>
      <c r="J7" s="53" t="s">
        <v>146</v>
      </c>
      <c r="K7" s="53" t="s">
        <v>147</v>
      </c>
      <c r="L7" s="53" t="s">
        <v>148</v>
      </c>
      <c r="M7" s="53" t="s">
        <v>149</v>
      </c>
      <c r="N7" s="53" t="s">
        <v>35</v>
      </c>
      <c r="O7" s="53" t="s">
        <v>36</v>
      </c>
      <c r="P7" s="53" t="s">
        <v>37</v>
      </c>
      <c r="Q7" s="53"/>
      <c r="R7" s="53" t="s">
        <v>34</v>
      </c>
      <c r="S7" s="53" t="s">
        <v>41</v>
      </c>
      <c r="T7" s="53" t="s">
        <v>42</v>
      </c>
      <c r="U7" s="53" t="s">
        <v>43</v>
      </c>
      <c r="V7" s="53" t="s">
        <v>44</v>
      </c>
      <c r="W7" s="53" t="s">
        <v>45</v>
      </c>
    </row>
    <row r="8" ht="22.65" customHeight="1" spans="1:23">
      <c r="A8" s="53"/>
      <c r="B8" s="53"/>
      <c r="C8" s="53"/>
      <c r="D8" s="53"/>
      <c r="E8" s="53"/>
      <c r="F8" s="53"/>
      <c r="G8" s="53"/>
      <c r="H8" s="54"/>
      <c r="I8" s="54" t="s">
        <v>34</v>
      </c>
      <c r="J8" s="53"/>
      <c r="K8" s="53"/>
      <c r="L8" s="53"/>
      <c r="M8" s="53"/>
      <c r="N8" s="53"/>
      <c r="O8" s="53"/>
      <c r="P8" s="53"/>
      <c r="Q8" s="53"/>
      <c r="R8" s="53"/>
      <c r="S8" s="53"/>
      <c r="T8" s="53"/>
      <c r="U8" s="53"/>
      <c r="V8" s="53"/>
      <c r="W8" s="53"/>
    </row>
    <row r="9" ht="18.75" customHeight="1" spans="1:23">
      <c r="A9" s="54" t="s">
        <v>46</v>
      </c>
      <c r="B9" s="54">
        <v>2</v>
      </c>
      <c r="C9" s="54">
        <v>3</v>
      </c>
      <c r="D9" s="54">
        <v>4</v>
      </c>
      <c r="E9" s="54">
        <v>5</v>
      </c>
      <c r="F9" s="54">
        <v>6</v>
      </c>
      <c r="G9" s="54">
        <v>7</v>
      </c>
      <c r="H9" s="54">
        <v>8</v>
      </c>
      <c r="I9" s="54">
        <v>9</v>
      </c>
      <c r="J9" s="54">
        <v>10</v>
      </c>
      <c r="K9" s="54">
        <v>11</v>
      </c>
      <c r="L9" s="54">
        <v>12</v>
      </c>
      <c r="M9" s="54">
        <v>13</v>
      </c>
      <c r="N9" s="54">
        <v>14</v>
      </c>
      <c r="O9" s="54">
        <v>15</v>
      </c>
      <c r="P9" s="54">
        <v>16</v>
      </c>
      <c r="Q9" s="54">
        <v>17</v>
      </c>
      <c r="R9" s="54">
        <v>18</v>
      </c>
      <c r="S9" s="54">
        <v>19</v>
      </c>
      <c r="T9" s="54">
        <v>20</v>
      </c>
      <c r="U9" s="54">
        <v>21</v>
      </c>
      <c r="V9" s="54">
        <v>22</v>
      </c>
      <c r="W9" s="54">
        <v>23</v>
      </c>
    </row>
    <row r="10" ht="18.75" customHeight="1" spans="1:23">
      <c r="A10" s="9" t="s">
        <v>56</v>
      </c>
      <c r="B10" s="9"/>
      <c r="C10" s="10"/>
      <c r="D10" s="9"/>
      <c r="E10" s="9"/>
      <c r="F10" s="9"/>
      <c r="G10" s="9"/>
      <c r="H10" s="17">
        <v>2413454.31</v>
      </c>
      <c r="I10" s="17">
        <v>2413454.31</v>
      </c>
      <c r="J10" s="17"/>
      <c r="K10" s="17"/>
      <c r="L10" s="17">
        <v>2413454.31</v>
      </c>
      <c r="M10" s="17"/>
      <c r="N10" s="17"/>
      <c r="O10" s="17"/>
      <c r="P10" s="17"/>
      <c r="Q10" s="17"/>
      <c r="R10" s="17"/>
      <c r="S10" s="17"/>
      <c r="T10" s="17"/>
      <c r="U10" s="17"/>
      <c r="V10" s="17"/>
      <c r="W10" s="17"/>
    </row>
    <row r="11" ht="18.75" customHeight="1" spans="1:23">
      <c r="A11" s="55" t="s">
        <v>56</v>
      </c>
      <c r="B11" s="9" t="s">
        <v>150</v>
      </c>
      <c r="C11" s="10" t="s">
        <v>151</v>
      </c>
      <c r="D11" s="9" t="s">
        <v>118</v>
      </c>
      <c r="E11" s="9" t="s">
        <v>77</v>
      </c>
      <c r="F11" s="9" t="s">
        <v>152</v>
      </c>
      <c r="G11" s="9" t="s">
        <v>153</v>
      </c>
      <c r="H11" s="17">
        <v>156156</v>
      </c>
      <c r="I11" s="17">
        <v>156156</v>
      </c>
      <c r="J11" s="17"/>
      <c r="K11" s="17"/>
      <c r="L11" s="17">
        <v>156156</v>
      </c>
      <c r="M11" s="17"/>
      <c r="N11" s="17"/>
      <c r="O11" s="17"/>
      <c r="P11" s="23"/>
      <c r="Q11" s="17"/>
      <c r="R11" s="17"/>
      <c r="S11" s="17"/>
      <c r="T11" s="17"/>
      <c r="U11" s="17"/>
      <c r="V11" s="17"/>
      <c r="W11" s="17"/>
    </row>
    <row r="12" ht="18.75" customHeight="1" spans="1:23">
      <c r="A12" s="55" t="s">
        <v>56</v>
      </c>
      <c r="B12" s="9" t="s">
        <v>150</v>
      </c>
      <c r="C12" s="10" t="s">
        <v>151</v>
      </c>
      <c r="D12" s="9" t="s">
        <v>118</v>
      </c>
      <c r="E12" s="9" t="s">
        <v>77</v>
      </c>
      <c r="F12" s="9" t="s">
        <v>152</v>
      </c>
      <c r="G12" s="9" t="s">
        <v>153</v>
      </c>
      <c r="H12" s="17">
        <v>46644</v>
      </c>
      <c r="I12" s="17">
        <v>46644</v>
      </c>
      <c r="J12" s="17"/>
      <c r="K12" s="17"/>
      <c r="L12" s="17">
        <v>46644</v>
      </c>
      <c r="M12" s="17"/>
      <c r="N12" s="17"/>
      <c r="O12" s="17"/>
      <c r="P12" s="23"/>
      <c r="Q12" s="17"/>
      <c r="R12" s="17"/>
      <c r="S12" s="17"/>
      <c r="T12" s="17"/>
      <c r="U12" s="17"/>
      <c r="V12" s="17"/>
      <c r="W12" s="17"/>
    </row>
    <row r="13" ht="18.75" customHeight="1" spans="1:23">
      <c r="A13" s="55" t="s">
        <v>56</v>
      </c>
      <c r="B13" s="9" t="s">
        <v>150</v>
      </c>
      <c r="C13" s="10" t="s">
        <v>151</v>
      </c>
      <c r="D13" s="9" t="s">
        <v>118</v>
      </c>
      <c r="E13" s="9" t="s">
        <v>77</v>
      </c>
      <c r="F13" s="9" t="s">
        <v>152</v>
      </c>
      <c r="G13" s="9" t="s">
        <v>153</v>
      </c>
      <c r="H13" s="17">
        <v>31200</v>
      </c>
      <c r="I13" s="17">
        <v>31200</v>
      </c>
      <c r="J13" s="17"/>
      <c r="K13" s="17"/>
      <c r="L13" s="17">
        <v>31200</v>
      </c>
      <c r="M13" s="17"/>
      <c r="N13" s="17"/>
      <c r="O13" s="17"/>
      <c r="P13" s="23"/>
      <c r="Q13" s="17"/>
      <c r="R13" s="17"/>
      <c r="S13" s="17"/>
      <c r="T13" s="17"/>
      <c r="U13" s="17"/>
      <c r="V13" s="17"/>
      <c r="W13" s="17"/>
    </row>
    <row r="14" ht="18.75" customHeight="1" spans="1:23">
      <c r="A14" s="55" t="s">
        <v>56</v>
      </c>
      <c r="B14" s="9" t="s">
        <v>154</v>
      </c>
      <c r="C14" s="10" t="s">
        <v>155</v>
      </c>
      <c r="D14" s="9" t="s">
        <v>118</v>
      </c>
      <c r="E14" s="9" t="s">
        <v>77</v>
      </c>
      <c r="F14" s="9" t="s">
        <v>156</v>
      </c>
      <c r="G14" s="9" t="s">
        <v>157</v>
      </c>
      <c r="H14" s="17">
        <v>562452</v>
      </c>
      <c r="I14" s="17">
        <v>562452</v>
      </c>
      <c r="J14" s="17"/>
      <c r="K14" s="17"/>
      <c r="L14" s="17">
        <v>562452</v>
      </c>
      <c r="M14" s="17"/>
      <c r="N14" s="17"/>
      <c r="O14" s="17"/>
      <c r="P14" s="23"/>
      <c r="Q14" s="17"/>
      <c r="R14" s="17"/>
      <c r="S14" s="17"/>
      <c r="T14" s="17"/>
      <c r="U14" s="17"/>
      <c r="V14" s="17"/>
      <c r="W14" s="17"/>
    </row>
    <row r="15" ht="18.75" customHeight="1" spans="1:23">
      <c r="A15" s="55" t="s">
        <v>56</v>
      </c>
      <c r="B15" s="9" t="s">
        <v>154</v>
      </c>
      <c r="C15" s="10" t="s">
        <v>155</v>
      </c>
      <c r="D15" s="9" t="s">
        <v>118</v>
      </c>
      <c r="E15" s="9" t="s">
        <v>77</v>
      </c>
      <c r="F15" s="9" t="s">
        <v>158</v>
      </c>
      <c r="G15" s="9" t="s">
        <v>159</v>
      </c>
      <c r="H15" s="17">
        <v>66420</v>
      </c>
      <c r="I15" s="17">
        <v>66420</v>
      </c>
      <c r="J15" s="17"/>
      <c r="K15" s="17"/>
      <c r="L15" s="17">
        <v>66420</v>
      </c>
      <c r="M15" s="17"/>
      <c r="N15" s="17"/>
      <c r="O15" s="17"/>
      <c r="P15" s="23"/>
      <c r="Q15" s="17"/>
      <c r="R15" s="17"/>
      <c r="S15" s="17"/>
      <c r="T15" s="17"/>
      <c r="U15" s="17"/>
      <c r="V15" s="17"/>
      <c r="W15" s="17"/>
    </row>
    <row r="16" ht="18.75" customHeight="1" spans="1:23">
      <c r="A16" s="55" t="s">
        <v>56</v>
      </c>
      <c r="B16" s="9" t="s">
        <v>154</v>
      </c>
      <c r="C16" s="10" t="s">
        <v>155</v>
      </c>
      <c r="D16" s="9" t="s">
        <v>118</v>
      </c>
      <c r="E16" s="9" t="s">
        <v>77</v>
      </c>
      <c r="F16" s="9" t="s">
        <v>160</v>
      </c>
      <c r="G16" s="9" t="s">
        <v>161</v>
      </c>
      <c r="H16" s="17">
        <v>46871</v>
      </c>
      <c r="I16" s="17">
        <v>46871</v>
      </c>
      <c r="J16" s="17"/>
      <c r="K16" s="17"/>
      <c r="L16" s="17">
        <v>46871</v>
      </c>
      <c r="M16" s="17"/>
      <c r="N16" s="17"/>
      <c r="O16" s="17"/>
      <c r="P16" s="23"/>
      <c r="Q16" s="17"/>
      <c r="R16" s="17"/>
      <c r="S16" s="17"/>
      <c r="T16" s="17"/>
      <c r="U16" s="17"/>
      <c r="V16" s="17"/>
      <c r="W16" s="17"/>
    </row>
    <row r="17" ht="18.75" customHeight="1" spans="1:23">
      <c r="A17" s="55" t="s">
        <v>56</v>
      </c>
      <c r="B17" s="9" t="s">
        <v>154</v>
      </c>
      <c r="C17" s="10" t="s">
        <v>155</v>
      </c>
      <c r="D17" s="9" t="s">
        <v>118</v>
      </c>
      <c r="E17" s="9" t="s">
        <v>77</v>
      </c>
      <c r="F17" s="9" t="s">
        <v>160</v>
      </c>
      <c r="G17" s="9" t="s">
        <v>161</v>
      </c>
      <c r="H17" s="17">
        <v>3900</v>
      </c>
      <c r="I17" s="17">
        <v>3900</v>
      </c>
      <c r="J17" s="17"/>
      <c r="K17" s="17"/>
      <c r="L17" s="17">
        <v>3900</v>
      </c>
      <c r="M17" s="17"/>
      <c r="N17" s="17"/>
      <c r="O17" s="17"/>
      <c r="P17" s="23"/>
      <c r="Q17" s="17"/>
      <c r="R17" s="17"/>
      <c r="S17" s="17"/>
      <c r="T17" s="17"/>
      <c r="U17" s="17"/>
      <c r="V17" s="17"/>
      <c r="W17" s="17"/>
    </row>
    <row r="18" ht="18.75" customHeight="1" spans="1:23">
      <c r="A18" s="55" t="s">
        <v>56</v>
      </c>
      <c r="B18" s="9" t="s">
        <v>154</v>
      </c>
      <c r="C18" s="10" t="s">
        <v>155</v>
      </c>
      <c r="D18" s="9" t="s">
        <v>118</v>
      </c>
      <c r="E18" s="9" t="s">
        <v>77</v>
      </c>
      <c r="F18" s="9" t="s">
        <v>152</v>
      </c>
      <c r="G18" s="9" t="s">
        <v>153</v>
      </c>
      <c r="H18" s="17">
        <v>211920</v>
      </c>
      <c r="I18" s="17">
        <v>211920</v>
      </c>
      <c r="J18" s="17"/>
      <c r="K18" s="17"/>
      <c r="L18" s="17">
        <v>211920</v>
      </c>
      <c r="M18" s="17"/>
      <c r="N18" s="17"/>
      <c r="O18" s="17"/>
      <c r="P18" s="23"/>
      <c r="Q18" s="17"/>
      <c r="R18" s="17"/>
      <c r="S18" s="17"/>
      <c r="T18" s="17"/>
      <c r="U18" s="17"/>
      <c r="V18" s="17"/>
      <c r="W18" s="17"/>
    </row>
    <row r="19" ht="18.75" customHeight="1" spans="1:23">
      <c r="A19" s="55" t="s">
        <v>56</v>
      </c>
      <c r="B19" s="9" t="s">
        <v>154</v>
      </c>
      <c r="C19" s="10" t="s">
        <v>155</v>
      </c>
      <c r="D19" s="9" t="s">
        <v>118</v>
      </c>
      <c r="E19" s="9" t="s">
        <v>77</v>
      </c>
      <c r="F19" s="9" t="s">
        <v>152</v>
      </c>
      <c r="G19" s="9" t="s">
        <v>153</v>
      </c>
      <c r="H19" s="17">
        <v>390000</v>
      </c>
      <c r="I19" s="17">
        <v>390000</v>
      </c>
      <c r="J19" s="17"/>
      <c r="K19" s="17"/>
      <c r="L19" s="17">
        <v>390000</v>
      </c>
      <c r="M19" s="17"/>
      <c r="N19" s="17"/>
      <c r="O19" s="17"/>
      <c r="P19" s="23"/>
      <c r="Q19" s="17"/>
      <c r="R19" s="17"/>
      <c r="S19" s="17"/>
      <c r="T19" s="17"/>
      <c r="U19" s="17"/>
      <c r="V19" s="17"/>
      <c r="W19" s="17"/>
    </row>
    <row r="20" ht="18.75" customHeight="1" spans="1:23">
      <c r="A20" s="55" t="s">
        <v>56</v>
      </c>
      <c r="B20" s="9" t="s">
        <v>162</v>
      </c>
      <c r="C20" s="10" t="s">
        <v>98</v>
      </c>
      <c r="D20" s="9" t="s">
        <v>123</v>
      </c>
      <c r="E20" s="9" t="s">
        <v>98</v>
      </c>
      <c r="F20" s="9" t="s">
        <v>163</v>
      </c>
      <c r="G20" s="9" t="s">
        <v>98</v>
      </c>
      <c r="H20" s="17">
        <v>178116</v>
      </c>
      <c r="I20" s="17">
        <v>178116</v>
      </c>
      <c r="J20" s="17"/>
      <c r="K20" s="17"/>
      <c r="L20" s="17">
        <v>178116</v>
      </c>
      <c r="M20" s="17"/>
      <c r="N20" s="17"/>
      <c r="O20" s="17"/>
      <c r="P20" s="23"/>
      <c r="Q20" s="17"/>
      <c r="R20" s="17"/>
      <c r="S20" s="17"/>
      <c r="T20" s="17"/>
      <c r="U20" s="17"/>
      <c r="V20" s="17"/>
      <c r="W20" s="17"/>
    </row>
    <row r="21" ht="18.75" customHeight="1" spans="1:23">
      <c r="A21" s="55" t="s">
        <v>56</v>
      </c>
      <c r="B21" s="9" t="s">
        <v>164</v>
      </c>
      <c r="C21" s="10" t="s">
        <v>165</v>
      </c>
      <c r="D21" s="9" t="s">
        <v>118</v>
      </c>
      <c r="E21" s="9" t="s">
        <v>77</v>
      </c>
      <c r="F21" s="9" t="s">
        <v>166</v>
      </c>
      <c r="G21" s="9" t="s">
        <v>167</v>
      </c>
      <c r="H21" s="17">
        <v>16000</v>
      </c>
      <c r="I21" s="17">
        <v>16000</v>
      </c>
      <c r="J21" s="17"/>
      <c r="K21" s="17"/>
      <c r="L21" s="17">
        <v>16000</v>
      </c>
      <c r="M21" s="17"/>
      <c r="N21" s="17"/>
      <c r="O21" s="17"/>
      <c r="P21" s="23"/>
      <c r="Q21" s="17"/>
      <c r="R21" s="17"/>
      <c r="S21" s="17"/>
      <c r="T21" s="17"/>
      <c r="U21" s="17"/>
      <c r="V21" s="17"/>
      <c r="W21" s="17"/>
    </row>
    <row r="22" ht="18.75" customHeight="1" spans="1:23">
      <c r="A22" s="55" t="s">
        <v>56</v>
      </c>
      <c r="B22" s="9" t="s">
        <v>168</v>
      </c>
      <c r="C22" s="10" t="s">
        <v>129</v>
      </c>
      <c r="D22" s="9" t="s">
        <v>118</v>
      </c>
      <c r="E22" s="9" t="s">
        <v>77</v>
      </c>
      <c r="F22" s="9" t="s">
        <v>169</v>
      </c>
      <c r="G22" s="9" t="s">
        <v>129</v>
      </c>
      <c r="H22" s="17">
        <v>10000</v>
      </c>
      <c r="I22" s="17">
        <v>10000</v>
      </c>
      <c r="J22" s="17"/>
      <c r="K22" s="17"/>
      <c r="L22" s="17">
        <v>10000</v>
      </c>
      <c r="M22" s="17"/>
      <c r="N22" s="17"/>
      <c r="O22" s="17"/>
      <c r="P22" s="23"/>
      <c r="Q22" s="17"/>
      <c r="R22" s="17"/>
      <c r="S22" s="17"/>
      <c r="T22" s="17"/>
      <c r="U22" s="17"/>
      <c r="V22" s="17"/>
      <c r="W22" s="17"/>
    </row>
    <row r="23" ht="18.75" customHeight="1" spans="1:23">
      <c r="A23" s="55" t="s">
        <v>56</v>
      </c>
      <c r="B23" s="9" t="s">
        <v>170</v>
      </c>
      <c r="C23" s="10" t="s">
        <v>171</v>
      </c>
      <c r="D23" s="9" t="s">
        <v>118</v>
      </c>
      <c r="E23" s="9" t="s">
        <v>77</v>
      </c>
      <c r="F23" s="9" t="s">
        <v>172</v>
      </c>
      <c r="G23" s="9" t="s">
        <v>173</v>
      </c>
      <c r="H23" s="17">
        <v>15070.6</v>
      </c>
      <c r="I23" s="17">
        <v>15070.6</v>
      </c>
      <c r="J23" s="17"/>
      <c r="K23" s="17"/>
      <c r="L23" s="17">
        <v>15070.6</v>
      </c>
      <c r="M23" s="17"/>
      <c r="N23" s="17"/>
      <c r="O23" s="17"/>
      <c r="P23" s="23"/>
      <c r="Q23" s="17"/>
      <c r="R23" s="17"/>
      <c r="S23" s="17"/>
      <c r="T23" s="17"/>
      <c r="U23" s="17"/>
      <c r="V23" s="17"/>
      <c r="W23" s="17"/>
    </row>
    <row r="24" ht="18.75" customHeight="1" spans="1:23">
      <c r="A24" s="55" t="s">
        <v>56</v>
      </c>
      <c r="B24" s="9" t="s">
        <v>170</v>
      </c>
      <c r="C24" s="10" t="s">
        <v>171</v>
      </c>
      <c r="D24" s="9" t="s">
        <v>119</v>
      </c>
      <c r="E24" s="9" t="s">
        <v>82</v>
      </c>
      <c r="F24" s="9" t="s">
        <v>174</v>
      </c>
      <c r="G24" s="9" t="s">
        <v>175</v>
      </c>
      <c r="H24" s="17">
        <v>344470.88</v>
      </c>
      <c r="I24" s="17">
        <v>344470.88</v>
      </c>
      <c r="J24" s="17"/>
      <c r="K24" s="17"/>
      <c r="L24" s="17">
        <v>344470.88</v>
      </c>
      <c r="M24" s="17"/>
      <c r="N24" s="17"/>
      <c r="O24" s="17"/>
      <c r="P24" s="23"/>
      <c r="Q24" s="17"/>
      <c r="R24" s="17"/>
      <c r="S24" s="17"/>
      <c r="T24" s="17"/>
      <c r="U24" s="17"/>
      <c r="V24" s="17"/>
      <c r="W24" s="17"/>
    </row>
    <row r="25" ht="18.75" customHeight="1" spans="1:23">
      <c r="A25" s="55" t="s">
        <v>56</v>
      </c>
      <c r="B25" s="9" t="s">
        <v>170</v>
      </c>
      <c r="C25" s="10" t="s">
        <v>171</v>
      </c>
      <c r="D25" s="9" t="s">
        <v>120</v>
      </c>
      <c r="E25" s="9" t="s">
        <v>87</v>
      </c>
      <c r="F25" s="9" t="s">
        <v>176</v>
      </c>
      <c r="G25" s="9" t="s">
        <v>177</v>
      </c>
      <c r="H25" s="17">
        <v>178694.27</v>
      </c>
      <c r="I25" s="17">
        <v>178694.27</v>
      </c>
      <c r="J25" s="17"/>
      <c r="K25" s="17"/>
      <c r="L25" s="17">
        <v>178694.27</v>
      </c>
      <c r="M25" s="17"/>
      <c r="N25" s="17"/>
      <c r="O25" s="17"/>
      <c r="P25" s="23"/>
      <c r="Q25" s="17"/>
      <c r="R25" s="17"/>
      <c r="S25" s="17"/>
      <c r="T25" s="17"/>
      <c r="U25" s="17"/>
      <c r="V25" s="17"/>
      <c r="W25" s="17"/>
    </row>
    <row r="26" ht="18.75" customHeight="1" spans="1:23">
      <c r="A26" s="55" t="s">
        <v>56</v>
      </c>
      <c r="B26" s="9" t="s">
        <v>170</v>
      </c>
      <c r="C26" s="10" t="s">
        <v>171</v>
      </c>
      <c r="D26" s="9" t="s">
        <v>121</v>
      </c>
      <c r="E26" s="9" t="s">
        <v>88</v>
      </c>
      <c r="F26" s="9" t="s">
        <v>172</v>
      </c>
      <c r="G26" s="9" t="s">
        <v>173</v>
      </c>
      <c r="H26" s="17">
        <v>10764.72</v>
      </c>
      <c r="I26" s="17">
        <v>10764.72</v>
      </c>
      <c r="J26" s="17"/>
      <c r="K26" s="17"/>
      <c r="L26" s="17">
        <v>10764.72</v>
      </c>
      <c r="M26" s="17"/>
      <c r="N26" s="17"/>
      <c r="O26" s="17"/>
      <c r="P26" s="23"/>
      <c r="Q26" s="17"/>
      <c r="R26" s="17"/>
      <c r="S26" s="17"/>
      <c r="T26" s="17"/>
      <c r="U26" s="17"/>
      <c r="V26" s="17"/>
      <c r="W26" s="17"/>
    </row>
    <row r="27" ht="18.75" customHeight="1" spans="1:23">
      <c r="A27" s="55" t="s">
        <v>56</v>
      </c>
      <c r="B27" s="9" t="s">
        <v>170</v>
      </c>
      <c r="C27" s="10" t="s">
        <v>171</v>
      </c>
      <c r="D27" s="9" t="s">
        <v>121</v>
      </c>
      <c r="E27" s="9" t="s">
        <v>88</v>
      </c>
      <c r="F27" s="9" t="s">
        <v>172</v>
      </c>
      <c r="G27" s="9" t="s">
        <v>173</v>
      </c>
      <c r="H27" s="17">
        <v>4589</v>
      </c>
      <c r="I27" s="17">
        <v>4589</v>
      </c>
      <c r="J27" s="17"/>
      <c r="K27" s="17"/>
      <c r="L27" s="17">
        <v>4589</v>
      </c>
      <c r="M27" s="17"/>
      <c r="N27" s="17"/>
      <c r="O27" s="17"/>
      <c r="P27" s="23"/>
      <c r="Q27" s="17"/>
      <c r="R27" s="17"/>
      <c r="S27" s="17"/>
      <c r="T27" s="17"/>
      <c r="U27" s="17"/>
      <c r="V27" s="17"/>
      <c r="W27" s="17"/>
    </row>
    <row r="28" ht="18.75" customHeight="1" spans="1:23">
      <c r="A28" s="55" t="s">
        <v>56</v>
      </c>
      <c r="B28" s="9" t="s">
        <v>178</v>
      </c>
      <c r="C28" s="10" t="s">
        <v>179</v>
      </c>
      <c r="D28" s="9" t="s">
        <v>118</v>
      </c>
      <c r="E28" s="9" t="s">
        <v>77</v>
      </c>
      <c r="F28" s="9" t="s">
        <v>180</v>
      </c>
      <c r="G28" s="9" t="s">
        <v>179</v>
      </c>
      <c r="H28" s="17">
        <v>29295.84</v>
      </c>
      <c r="I28" s="17">
        <v>29295.84</v>
      </c>
      <c r="J28" s="17"/>
      <c r="K28" s="17"/>
      <c r="L28" s="17">
        <v>29295.84</v>
      </c>
      <c r="M28" s="17"/>
      <c r="N28" s="17"/>
      <c r="O28" s="17"/>
      <c r="P28" s="23"/>
      <c r="Q28" s="17"/>
      <c r="R28" s="17"/>
      <c r="S28" s="17"/>
      <c r="T28" s="17"/>
      <c r="U28" s="17"/>
      <c r="V28" s="17"/>
      <c r="W28" s="17"/>
    </row>
    <row r="29" ht="18.75" customHeight="1" spans="1:23">
      <c r="A29" s="55" t="s">
        <v>56</v>
      </c>
      <c r="B29" s="9" t="s">
        <v>181</v>
      </c>
      <c r="C29" s="10" t="s">
        <v>182</v>
      </c>
      <c r="D29" s="9" t="s">
        <v>118</v>
      </c>
      <c r="E29" s="9" t="s">
        <v>77</v>
      </c>
      <c r="F29" s="9" t="s">
        <v>183</v>
      </c>
      <c r="G29" s="9" t="s">
        <v>182</v>
      </c>
      <c r="H29" s="17">
        <v>13000</v>
      </c>
      <c r="I29" s="17">
        <v>13000</v>
      </c>
      <c r="J29" s="17"/>
      <c r="K29" s="17"/>
      <c r="L29" s="17">
        <v>13000</v>
      </c>
      <c r="M29" s="17"/>
      <c r="N29" s="17"/>
      <c r="O29" s="17"/>
      <c r="P29" s="23"/>
      <c r="Q29" s="17"/>
      <c r="R29" s="17"/>
      <c r="S29" s="17"/>
      <c r="T29" s="17"/>
      <c r="U29" s="17"/>
      <c r="V29" s="17"/>
      <c r="W29" s="17"/>
    </row>
    <row r="30" ht="18.75" customHeight="1" spans="1:23">
      <c r="A30" s="55" t="s">
        <v>56</v>
      </c>
      <c r="B30" s="9" t="s">
        <v>184</v>
      </c>
      <c r="C30" s="10" t="s">
        <v>185</v>
      </c>
      <c r="D30" s="9" t="s">
        <v>118</v>
      </c>
      <c r="E30" s="9" t="s">
        <v>77</v>
      </c>
      <c r="F30" s="9" t="s">
        <v>186</v>
      </c>
      <c r="G30" s="9" t="s">
        <v>187</v>
      </c>
      <c r="H30" s="17">
        <v>64890</v>
      </c>
      <c r="I30" s="17">
        <v>64890</v>
      </c>
      <c r="J30" s="17"/>
      <c r="K30" s="17"/>
      <c r="L30" s="17">
        <v>64890</v>
      </c>
      <c r="M30" s="17"/>
      <c r="N30" s="17"/>
      <c r="O30" s="17"/>
      <c r="P30" s="23"/>
      <c r="Q30" s="17"/>
      <c r="R30" s="17"/>
      <c r="S30" s="17"/>
      <c r="T30" s="17"/>
      <c r="U30" s="17"/>
      <c r="V30" s="17"/>
      <c r="W30" s="17"/>
    </row>
    <row r="31" ht="18.75" customHeight="1" spans="1:23">
      <c r="A31" s="55" t="s">
        <v>56</v>
      </c>
      <c r="B31" s="9" t="s">
        <v>184</v>
      </c>
      <c r="C31" s="10" t="s">
        <v>185</v>
      </c>
      <c r="D31" s="9" t="s">
        <v>118</v>
      </c>
      <c r="E31" s="9" t="s">
        <v>77</v>
      </c>
      <c r="F31" s="9" t="s">
        <v>188</v>
      </c>
      <c r="G31" s="9" t="s">
        <v>189</v>
      </c>
      <c r="H31" s="17">
        <v>15000</v>
      </c>
      <c r="I31" s="17">
        <v>15000</v>
      </c>
      <c r="J31" s="17"/>
      <c r="K31" s="17"/>
      <c r="L31" s="17">
        <v>15000</v>
      </c>
      <c r="M31" s="17"/>
      <c r="N31" s="17"/>
      <c r="O31" s="17"/>
      <c r="P31" s="23"/>
      <c r="Q31" s="17"/>
      <c r="R31" s="17"/>
      <c r="S31" s="17"/>
      <c r="T31" s="17"/>
      <c r="U31" s="17"/>
      <c r="V31" s="17"/>
      <c r="W31" s="17"/>
    </row>
    <row r="32" ht="18.75" customHeight="1" spans="1:23">
      <c r="A32" s="55" t="s">
        <v>56</v>
      </c>
      <c r="B32" s="9" t="s">
        <v>184</v>
      </c>
      <c r="C32" s="10" t="s">
        <v>185</v>
      </c>
      <c r="D32" s="9" t="s">
        <v>118</v>
      </c>
      <c r="E32" s="9" t="s">
        <v>77</v>
      </c>
      <c r="F32" s="9" t="s">
        <v>190</v>
      </c>
      <c r="G32" s="9" t="s">
        <v>191</v>
      </c>
      <c r="H32" s="17">
        <v>6000</v>
      </c>
      <c r="I32" s="17">
        <v>6000</v>
      </c>
      <c r="J32" s="17"/>
      <c r="K32" s="17"/>
      <c r="L32" s="17">
        <v>6000</v>
      </c>
      <c r="M32" s="17"/>
      <c r="N32" s="17"/>
      <c r="O32" s="17"/>
      <c r="P32" s="23"/>
      <c r="Q32" s="17"/>
      <c r="R32" s="17"/>
      <c r="S32" s="17"/>
      <c r="T32" s="17"/>
      <c r="U32" s="17"/>
      <c r="V32" s="17"/>
      <c r="W32" s="17"/>
    </row>
    <row r="33" ht="18.75" customHeight="1" spans="1:23">
      <c r="A33" s="55" t="s">
        <v>56</v>
      </c>
      <c r="B33" s="9" t="s">
        <v>184</v>
      </c>
      <c r="C33" s="10" t="s">
        <v>185</v>
      </c>
      <c r="D33" s="9" t="s">
        <v>118</v>
      </c>
      <c r="E33" s="9" t="s">
        <v>77</v>
      </c>
      <c r="F33" s="9" t="s">
        <v>192</v>
      </c>
      <c r="G33" s="9" t="s">
        <v>193</v>
      </c>
      <c r="H33" s="17">
        <v>10000</v>
      </c>
      <c r="I33" s="17">
        <v>10000</v>
      </c>
      <c r="J33" s="17"/>
      <c r="K33" s="17"/>
      <c r="L33" s="17">
        <v>10000</v>
      </c>
      <c r="M33" s="17"/>
      <c r="N33" s="17"/>
      <c r="O33" s="17"/>
      <c r="P33" s="23"/>
      <c r="Q33" s="17"/>
      <c r="R33" s="17"/>
      <c r="S33" s="17"/>
      <c r="T33" s="17"/>
      <c r="U33" s="17"/>
      <c r="V33" s="17"/>
      <c r="W33" s="17"/>
    </row>
    <row r="34" ht="18.75" customHeight="1" spans="1:23">
      <c r="A34" s="55" t="s">
        <v>56</v>
      </c>
      <c r="B34" s="9" t="s">
        <v>184</v>
      </c>
      <c r="C34" s="10" t="s">
        <v>185</v>
      </c>
      <c r="D34" s="9" t="s">
        <v>118</v>
      </c>
      <c r="E34" s="9" t="s">
        <v>77</v>
      </c>
      <c r="F34" s="9" t="s">
        <v>194</v>
      </c>
      <c r="G34" s="9" t="s">
        <v>195</v>
      </c>
      <c r="H34" s="17">
        <v>2000</v>
      </c>
      <c r="I34" s="17">
        <v>2000</v>
      </c>
      <c r="J34" s="17"/>
      <c r="K34" s="17"/>
      <c r="L34" s="17">
        <v>2000</v>
      </c>
      <c r="M34" s="17"/>
      <c r="N34" s="17"/>
      <c r="O34" s="17"/>
      <c r="P34" s="23"/>
      <c r="Q34" s="17"/>
      <c r="R34" s="17"/>
      <c r="S34" s="17"/>
      <c r="T34" s="17"/>
      <c r="U34" s="17"/>
      <c r="V34" s="17"/>
      <c r="W34" s="17"/>
    </row>
    <row r="35" ht="18.75" customHeight="1" spans="1:23">
      <c r="A35" s="12" t="s">
        <v>32</v>
      </c>
      <c r="B35" s="12"/>
      <c r="C35" s="12"/>
      <c r="D35" s="12"/>
      <c r="E35" s="12"/>
      <c r="F35" s="12"/>
      <c r="G35" s="12"/>
      <c r="H35" s="17">
        <v>2413454.31</v>
      </c>
      <c r="I35" s="17">
        <v>2413454.31</v>
      </c>
      <c r="J35" s="17"/>
      <c r="K35" s="17"/>
      <c r="L35" s="17">
        <v>2413454.31</v>
      </c>
      <c r="M35" s="17"/>
      <c r="N35" s="17"/>
      <c r="O35" s="17"/>
      <c r="P35" s="17"/>
      <c r="Q35" s="17"/>
      <c r="R35" s="17"/>
      <c r="S35" s="17"/>
      <c r="T35" s="17"/>
      <c r="U35" s="17"/>
      <c r="V35" s="17"/>
      <c r="W35" s="17"/>
    </row>
  </sheetData>
  <mergeCells count="30">
    <mergeCell ref="A3:W3"/>
    <mergeCell ref="A4:G4"/>
    <mergeCell ref="I5:W5"/>
    <mergeCell ref="I6:M6"/>
    <mergeCell ref="N6:P6"/>
    <mergeCell ref="R6:W6"/>
    <mergeCell ref="A35:G35"/>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topLeftCell="B1" workbookViewId="0">
      <pane ySplit="1" topLeftCell="A5" activePane="bottomLeft" state="frozen"/>
      <selection/>
      <selection pane="bottomLeft" activeCell="B10" sqref="$A10:$XFD3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196</v>
      </c>
    </row>
    <row r="3" ht="45" customHeight="1" spans="1:23">
      <c r="A3" s="4" t="s">
        <v>197</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"单位名称："&amp;"元江哈尼族彝族傣族自治县检验检测所"</f>
        <v>单位名称：元江哈尼族彝族傣族自治县检验检测所</v>
      </c>
      <c r="B4" s="5"/>
      <c r="C4" s="5"/>
      <c r="D4" s="5"/>
      <c r="E4" s="5"/>
      <c r="F4" s="5"/>
      <c r="G4" s="5"/>
      <c r="H4" s="5"/>
      <c r="I4" s="52"/>
      <c r="J4" s="52"/>
      <c r="K4" s="52"/>
      <c r="L4" s="52"/>
      <c r="M4" s="52"/>
      <c r="N4" s="6"/>
      <c r="O4" s="6"/>
      <c r="P4" s="6"/>
      <c r="Q4" s="6"/>
      <c r="R4" s="6"/>
      <c r="S4" s="6"/>
      <c r="T4" s="6"/>
      <c r="U4" s="6"/>
      <c r="V4" s="6"/>
      <c r="W4" s="6" t="s">
        <v>29</v>
      </c>
    </row>
    <row r="5" ht="18.75" customHeight="1" spans="1:23">
      <c r="A5" s="13" t="s">
        <v>198</v>
      </c>
      <c r="B5" s="13" t="s">
        <v>135</v>
      </c>
      <c r="C5" s="13" t="s">
        <v>136</v>
      </c>
      <c r="D5" s="13" t="s">
        <v>199</v>
      </c>
      <c r="E5" s="13" t="s">
        <v>137</v>
      </c>
      <c r="F5" s="13" t="s">
        <v>138</v>
      </c>
      <c r="G5" s="13" t="s">
        <v>200</v>
      </c>
      <c r="H5" s="13" t="s">
        <v>140</v>
      </c>
      <c r="I5" s="29" t="s">
        <v>32</v>
      </c>
      <c r="J5" s="29" t="s">
        <v>201</v>
      </c>
      <c r="K5" s="13"/>
      <c r="L5" s="13"/>
      <c r="M5" s="13"/>
      <c r="N5" s="13" t="s">
        <v>142</v>
      </c>
      <c r="O5" s="13"/>
      <c r="P5" s="13"/>
      <c r="Q5" s="13" t="s">
        <v>38</v>
      </c>
      <c r="R5" s="13" t="s">
        <v>63</v>
      </c>
      <c r="S5" s="13"/>
      <c r="T5" s="13"/>
      <c r="U5" s="13"/>
      <c r="V5" s="13"/>
      <c r="W5" s="13"/>
    </row>
    <row r="6" ht="18.75" customHeight="1" spans="1:23">
      <c r="A6" s="13"/>
      <c r="B6" s="13"/>
      <c r="C6" s="13"/>
      <c r="D6" s="13"/>
      <c r="E6" s="13"/>
      <c r="F6" s="13"/>
      <c r="G6" s="13"/>
      <c r="H6" s="13"/>
      <c r="I6" s="29" t="s">
        <v>143</v>
      </c>
      <c r="J6" s="29"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29"/>
      <c r="J7" s="29"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29"/>
      <c r="J8" s="29" t="s">
        <v>34</v>
      </c>
      <c r="K8" s="13" t="s">
        <v>202</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24" customHeight="1" spans="1:23">
      <c r="A10" s="9"/>
      <c r="B10" s="9"/>
      <c r="C10" s="10" t="s">
        <v>203</v>
      </c>
      <c r="D10" s="9"/>
      <c r="E10" s="9"/>
      <c r="F10" s="9"/>
      <c r="G10" s="9"/>
      <c r="H10" s="9"/>
      <c r="I10" s="11">
        <v>15000</v>
      </c>
      <c r="J10" s="11">
        <v>15000</v>
      </c>
      <c r="K10" s="11">
        <v>15000</v>
      </c>
      <c r="L10" s="11"/>
      <c r="M10" s="11"/>
      <c r="N10" s="11"/>
      <c r="O10" s="11"/>
      <c r="P10" s="11"/>
      <c r="Q10" s="11"/>
      <c r="R10" s="11"/>
      <c r="S10" s="11"/>
      <c r="T10" s="11"/>
      <c r="U10" s="11"/>
      <c r="V10" s="11"/>
      <c r="W10" s="11"/>
    </row>
    <row r="11" ht="24" customHeight="1" spans="1:23">
      <c r="A11" s="9" t="s">
        <v>204</v>
      </c>
      <c r="B11" s="9" t="s">
        <v>205</v>
      </c>
      <c r="C11" s="10" t="s">
        <v>203</v>
      </c>
      <c r="D11" s="9" t="s">
        <v>56</v>
      </c>
      <c r="E11" s="9" t="s">
        <v>122</v>
      </c>
      <c r="F11" s="9" t="s">
        <v>93</v>
      </c>
      <c r="G11" s="9" t="s">
        <v>206</v>
      </c>
      <c r="H11" s="9" t="s">
        <v>207</v>
      </c>
      <c r="I11" s="11">
        <v>4500</v>
      </c>
      <c r="J11" s="11">
        <v>4500</v>
      </c>
      <c r="K11" s="11">
        <v>4500</v>
      </c>
      <c r="L11" s="11"/>
      <c r="M11" s="11"/>
      <c r="N11" s="11"/>
      <c r="O11" s="11"/>
      <c r="P11" s="11"/>
      <c r="Q11" s="11"/>
      <c r="R11" s="11"/>
      <c r="S11" s="11"/>
      <c r="T11" s="11"/>
      <c r="U11" s="11"/>
      <c r="V11" s="11"/>
      <c r="W11" s="11"/>
    </row>
    <row r="12" ht="24" customHeight="1" spans="1:23">
      <c r="A12" s="9" t="s">
        <v>204</v>
      </c>
      <c r="B12" s="9" t="s">
        <v>205</v>
      </c>
      <c r="C12" s="10" t="s">
        <v>203</v>
      </c>
      <c r="D12" s="9" t="s">
        <v>56</v>
      </c>
      <c r="E12" s="9" t="s">
        <v>122</v>
      </c>
      <c r="F12" s="9" t="s">
        <v>93</v>
      </c>
      <c r="G12" s="9" t="s">
        <v>206</v>
      </c>
      <c r="H12" s="9" t="s">
        <v>207</v>
      </c>
      <c r="I12" s="11">
        <v>3000</v>
      </c>
      <c r="J12" s="11">
        <v>3000</v>
      </c>
      <c r="K12" s="11">
        <v>3000</v>
      </c>
      <c r="L12" s="11"/>
      <c r="M12" s="11"/>
      <c r="N12" s="11"/>
      <c r="O12" s="11"/>
      <c r="P12" s="23"/>
      <c r="Q12" s="11"/>
      <c r="R12" s="11"/>
      <c r="S12" s="11"/>
      <c r="T12" s="11"/>
      <c r="U12" s="11"/>
      <c r="V12" s="11"/>
      <c r="W12" s="11"/>
    </row>
    <row r="13" ht="24" customHeight="1" spans="1:23">
      <c r="A13" s="9" t="s">
        <v>204</v>
      </c>
      <c r="B13" s="9" t="s">
        <v>205</v>
      </c>
      <c r="C13" s="10" t="s">
        <v>203</v>
      </c>
      <c r="D13" s="9" t="s">
        <v>56</v>
      </c>
      <c r="E13" s="9" t="s">
        <v>122</v>
      </c>
      <c r="F13" s="9" t="s">
        <v>93</v>
      </c>
      <c r="G13" s="9" t="s">
        <v>206</v>
      </c>
      <c r="H13" s="9" t="s">
        <v>207</v>
      </c>
      <c r="I13" s="11">
        <v>7500</v>
      </c>
      <c r="J13" s="11">
        <v>7500</v>
      </c>
      <c r="K13" s="11">
        <v>7500</v>
      </c>
      <c r="L13" s="11"/>
      <c r="M13" s="11"/>
      <c r="N13" s="11"/>
      <c r="O13" s="11"/>
      <c r="P13" s="23"/>
      <c r="Q13" s="11"/>
      <c r="R13" s="11"/>
      <c r="S13" s="11"/>
      <c r="T13" s="11"/>
      <c r="U13" s="11"/>
      <c r="V13" s="11"/>
      <c r="W13" s="11"/>
    </row>
    <row r="14" ht="24" customHeight="1" spans="1:23">
      <c r="A14" s="23"/>
      <c r="B14" s="23"/>
      <c r="C14" s="10" t="s">
        <v>208</v>
      </c>
      <c r="D14" s="23"/>
      <c r="E14" s="23"/>
      <c r="F14" s="23"/>
      <c r="G14" s="23"/>
      <c r="H14" s="23"/>
      <c r="I14" s="11">
        <v>69999.89</v>
      </c>
      <c r="J14" s="11">
        <v>69999.89</v>
      </c>
      <c r="K14" s="11">
        <v>69999.89</v>
      </c>
      <c r="L14" s="11"/>
      <c r="M14" s="11"/>
      <c r="N14" s="11"/>
      <c r="O14" s="11"/>
      <c r="P14" s="23"/>
      <c r="Q14" s="11"/>
      <c r="R14" s="11"/>
      <c r="S14" s="11"/>
      <c r="T14" s="11"/>
      <c r="U14" s="11"/>
      <c r="V14" s="11"/>
      <c r="W14" s="11"/>
    </row>
    <row r="15" ht="24" customHeight="1" spans="1:23">
      <c r="A15" s="9" t="s">
        <v>204</v>
      </c>
      <c r="B15" s="9" t="s">
        <v>209</v>
      </c>
      <c r="C15" s="10" t="s">
        <v>208</v>
      </c>
      <c r="D15" s="9" t="s">
        <v>56</v>
      </c>
      <c r="E15" s="9" t="s">
        <v>122</v>
      </c>
      <c r="F15" s="9" t="s">
        <v>93</v>
      </c>
      <c r="G15" s="9" t="s">
        <v>194</v>
      </c>
      <c r="H15" s="9" t="s">
        <v>195</v>
      </c>
      <c r="I15" s="11">
        <v>10000</v>
      </c>
      <c r="J15" s="11">
        <v>10000</v>
      </c>
      <c r="K15" s="11">
        <v>10000</v>
      </c>
      <c r="L15" s="11"/>
      <c r="M15" s="11"/>
      <c r="N15" s="11"/>
      <c r="O15" s="11"/>
      <c r="P15" s="23"/>
      <c r="Q15" s="11"/>
      <c r="R15" s="11"/>
      <c r="S15" s="11"/>
      <c r="T15" s="11"/>
      <c r="U15" s="11"/>
      <c r="V15" s="11"/>
      <c r="W15" s="11"/>
    </row>
    <row r="16" ht="24" customHeight="1" spans="1:23">
      <c r="A16" s="9" t="s">
        <v>204</v>
      </c>
      <c r="B16" s="9" t="s">
        <v>209</v>
      </c>
      <c r="C16" s="10" t="s">
        <v>208</v>
      </c>
      <c r="D16" s="9" t="s">
        <v>56</v>
      </c>
      <c r="E16" s="9" t="s">
        <v>122</v>
      </c>
      <c r="F16" s="9" t="s">
        <v>93</v>
      </c>
      <c r="G16" s="9" t="s">
        <v>210</v>
      </c>
      <c r="H16" s="9" t="s">
        <v>211</v>
      </c>
      <c r="I16" s="11">
        <v>14000</v>
      </c>
      <c r="J16" s="11">
        <v>14000</v>
      </c>
      <c r="K16" s="11">
        <v>14000</v>
      </c>
      <c r="L16" s="11"/>
      <c r="M16" s="11"/>
      <c r="N16" s="11"/>
      <c r="O16" s="11"/>
      <c r="P16" s="23"/>
      <c r="Q16" s="11"/>
      <c r="R16" s="11"/>
      <c r="S16" s="11"/>
      <c r="T16" s="11"/>
      <c r="U16" s="11"/>
      <c r="V16" s="11"/>
      <c r="W16" s="11"/>
    </row>
    <row r="17" ht="24" customHeight="1" spans="1:23">
      <c r="A17" s="9" t="s">
        <v>204</v>
      </c>
      <c r="B17" s="9" t="s">
        <v>209</v>
      </c>
      <c r="C17" s="10" t="s">
        <v>208</v>
      </c>
      <c r="D17" s="9" t="s">
        <v>56</v>
      </c>
      <c r="E17" s="9" t="s">
        <v>122</v>
      </c>
      <c r="F17" s="9" t="s">
        <v>93</v>
      </c>
      <c r="G17" s="9" t="s">
        <v>206</v>
      </c>
      <c r="H17" s="9" t="s">
        <v>207</v>
      </c>
      <c r="I17" s="11">
        <v>3000</v>
      </c>
      <c r="J17" s="11">
        <v>3000</v>
      </c>
      <c r="K17" s="11">
        <v>3000</v>
      </c>
      <c r="L17" s="11"/>
      <c r="M17" s="11"/>
      <c r="N17" s="11"/>
      <c r="O17" s="11"/>
      <c r="P17" s="23"/>
      <c r="Q17" s="11"/>
      <c r="R17" s="11"/>
      <c r="S17" s="11"/>
      <c r="T17" s="11"/>
      <c r="U17" s="11"/>
      <c r="V17" s="11"/>
      <c r="W17" s="11"/>
    </row>
    <row r="18" ht="24" customHeight="1" spans="1:23">
      <c r="A18" s="9" t="s">
        <v>204</v>
      </c>
      <c r="B18" s="9" t="s">
        <v>209</v>
      </c>
      <c r="C18" s="10" t="s">
        <v>208</v>
      </c>
      <c r="D18" s="9" t="s">
        <v>56</v>
      </c>
      <c r="E18" s="9" t="s">
        <v>122</v>
      </c>
      <c r="F18" s="9" t="s">
        <v>93</v>
      </c>
      <c r="G18" s="9" t="s">
        <v>206</v>
      </c>
      <c r="H18" s="9" t="s">
        <v>207</v>
      </c>
      <c r="I18" s="11">
        <v>42999.89</v>
      </c>
      <c r="J18" s="11">
        <v>42999.89</v>
      </c>
      <c r="K18" s="11">
        <v>42999.89</v>
      </c>
      <c r="L18" s="11"/>
      <c r="M18" s="11"/>
      <c r="N18" s="11"/>
      <c r="O18" s="11"/>
      <c r="P18" s="23"/>
      <c r="Q18" s="11"/>
      <c r="R18" s="11"/>
      <c r="S18" s="11"/>
      <c r="T18" s="11"/>
      <c r="U18" s="11"/>
      <c r="V18" s="11"/>
      <c r="W18" s="11"/>
    </row>
    <row r="19" ht="24" customHeight="1" spans="1:23">
      <c r="A19" s="23"/>
      <c r="B19" s="23"/>
      <c r="C19" s="10" t="s">
        <v>212</v>
      </c>
      <c r="D19" s="23"/>
      <c r="E19" s="23"/>
      <c r="F19" s="23"/>
      <c r="G19" s="23"/>
      <c r="H19" s="23"/>
      <c r="I19" s="11">
        <v>65499.7</v>
      </c>
      <c r="J19" s="11">
        <v>65499.7</v>
      </c>
      <c r="K19" s="11">
        <v>65499.7</v>
      </c>
      <c r="L19" s="11"/>
      <c r="M19" s="11"/>
      <c r="N19" s="11"/>
      <c r="O19" s="11"/>
      <c r="P19" s="23"/>
      <c r="Q19" s="11"/>
      <c r="R19" s="11"/>
      <c r="S19" s="11"/>
      <c r="T19" s="11"/>
      <c r="U19" s="11"/>
      <c r="V19" s="11"/>
      <c r="W19" s="11"/>
    </row>
    <row r="20" ht="24" customHeight="1" spans="1:23">
      <c r="A20" s="9" t="s">
        <v>204</v>
      </c>
      <c r="B20" s="9" t="s">
        <v>213</v>
      </c>
      <c r="C20" s="10" t="s">
        <v>212</v>
      </c>
      <c r="D20" s="9" t="s">
        <v>56</v>
      </c>
      <c r="E20" s="9" t="s">
        <v>118</v>
      </c>
      <c r="F20" s="9" t="s">
        <v>77</v>
      </c>
      <c r="G20" s="9" t="s">
        <v>206</v>
      </c>
      <c r="H20" s="9" t="s">
        <v>207</v>
      </c>
      <c r="I20" s="11">
        <v>6514.2</v>
      </c>
      <c r="J20" s="11">
        <v>6514.2</v>
      </c>
      <c r="K20" s="11">
        <v>6514.2</v>
      </c>
      <c r="L20" s="11"/>
      <c r="M20" s="11"/>
      <c r="N20" s="11"/>
      <c r="O20" s="11"/>
      <c r="P20" s="23"/>
      <c r="Q20" s="11"/>
      <c r="R20" s="11"/>
      <c r="S20" s="11"/>
      <c r="T20" s="11"/>
      <c r="U20" s="11"/>
      <c r="V20" s="11"/>
      <c r="W20" s="11"/>
    </row>
    <row r="21" ht="24" customHeight="1" spans="1:23">
      <c r="A21" s="9" t="s">
        <v>204</v>
      </c>
      <c r="B21" s="9" t="s">
        <v>213</v>
      </c>
      <c r="C21" s="10" t="s">
        <v>212</v>
      </c>
      <c r="D21" s="9" t="s">
        <v>56</v>
      </c>
      <c r="E21" s="9" t="s">
        <v>118</v>
      </c>
      <c r="F21" s="9" t="s">
        <v>77</v>
      </c>
      <c r="G21" s="9" t="s">
        <v>206</v>
      </c>
      <c r="H21" s="9" t="s">
        <v>207</v>
      </c>
      <c r="I21" s="11">
        <v>52472</v>
      </c>
      <c r="J21" s="11">
        <v>52472</v>
      </c>
      <c r="K21" s="11">
        <v>52472</v>
      </c>
      <c r="L21" s="11"/>
      <c r="M21" s="11"/>
      <c r="N21" s="11"/>
      <c r="O21" s="11"/>
      <c r="P21" s="23"/>
      <c r="Q21" s="11"/>
      <c r="R21" s="11"/>
      <c r="S21" s="11"/>
      <c r="T21" s="11"/>
      <c r="U21" s="11"/>
      <c r="V21" s="11"/>
      <c r="W21" s="11"/>
    </row>
    <row r="22" ht="24" customHeight="1" spans="1:23">
      <c r="A22" s="9" t="s">
        <v>204</v>
      </c>
      <c r="B22" s="9" t="s">
        <v>213</v>
      </c>
      <c r="C22" s="10" t="s">
        <v>212</v>
      </c>
      <c r="D22" s="9" t="s">
        <v>56</v>
      </c>
      <c r="E22" s="9" t="s">
        <v>118</v>
      </c>
      <c r="F22" s="9" t="s">
        <v>77</v>
      </c>
      <c r="G22" s="9" t="s">
        <v>206</v>
      </c>
      <c r="H22" s="9" t="s">
        <v>207</v>
      </c>
      <c r="I22" s="11">
        <v>6513.5</v>
      </c>
      <c r="J22" s="11">
        <v>6513.5</v>
      </c>
      <c r="K22" s="11">
        <v>6513.5</v>
      </c>
      <c r="L22" s="11"/>
      <c r="M22" s="11"/>
      <c r="N22" s="11"/>
      <c r="O22" s="11"/>
      <c r="P22" s="23"/>
      <c r="Q22" s="11"/>
      <c r="R22" s="11"/>
      <c r="S22" s="11"/>
      <c r="T22" s="11"/>
      <c r="U22" s="11"/>
      <c r="V22" s="11"/>
      <c r="W22" s="11"/>
    </row>
    <row r="23" ht="24" customHeight="1" spans="1:23">
      <c r="A23" s="23"/>
      <c r="B23" s="23"/>
      <c r="C23" s="10" t="s">
        <v>214</v>
      </c>
      <c r="D23" s="23"/>
      <c r="E23" s="23"/>
      <c r="F23" s="23"/>
      <c r="G23" s="23"/>
      <c r="H23" s="23"/>
      <c r="I23" s="11">
        <v>199499.76</v>
      </c>
      <c r="J23" s="11">
        <v>199499.76</v>
      </c>
      <c r="K23" s="11">
        <v>199499.76</v>
      </c>
      <c r="L23" s="11"/>
      <c r="M23" s="11"/>
      <c r="N23" s="11"/>
      <c r="O23" s="11"/>
      <c r="P23" s="23"/>
      <c r="Q23" s="11"/>
      <c r="R23" s="11"/>
      <c r="S23" s="11"/>
      <c r="T23" s="11"/>
      <c r="U23" s="11"/>
      <c r="V23" s="11"/>
      <c r="W23" s="11"/>
    </row>
    <row r="24" ht="24" customHeight="1" spans="1:23">
      <c r="A24" s="9" t="s">
        <v>204</v>
      </c>
      <c r="B24" s="9" t="s">
        <v>215</v>
      </c>
      <c r="C24" s="10" t="s">
        <v>214</v>
      </c>
      <c r="D24" s="9" t="s">
        <v>56</v>
      </c>
      <c r="E24" s="9" t="s">
        <v>117</v>
      </c>
      <c r="F24" s="9" t="s">
        <v>76</v>
      </c>
      <c r="G24" s="9" t="s">
        <v>206</v>
      </c>
      <c r="H24" s="9" t="s">
        <v>207</v>
      </c>
      <c r="I24" s="11">
        <v>122400</v>
      </c>
      <c r="J24" s="11">
        <v>122400</v>
      </c>
      <c r="K24" s="11">
        <v>122400</v>
      </c>
      <c r="L24" s="11"/>
      <c r="M24" s="11"/>
      <c r="N24" s="11"/>
      <c r="O24" s="11"/>
      <c r="P24" s="23"/>
      <c r="Q24" s="11"/>
      <c r="R24" s="11"/>
      <c r="S24" s="11"/>
      <c r="T24" s="11"/>
      <c r="U24" s="11"/>
      <c r="V24" s="11"/>
      <c r="W24" s="11"/>
    </row>
    <row r="25" ht="24" customHeight="1" spans="1:23">
      <c r="A25" s="9" t="s">
        <v>204</v>
      </c>
      <c r="B25" s="9" t="s">
        <v>215</v>
      </c>
      <c r="C25" s="10" t="s">
        <v>214</v>
      </c>
      <c r="D25" s="9" t="s">
        <v>56</v>
      </c>
      <c r="E25" s="9" t="s">
        <v>117</v>
      </c>
      <c r="F25" s="9" t="s">
        <v>76</v>
      </c>
      <c r="G25" s="9" t="s">
        <v>206</v>
      </c>
      <c r="H25" s="9" t="s">
        <v>207</v>
      </c>
      <c r="I25" s="11">
        <v>60779.76</v>
      </c>
      <c r="J25" s="11">
        <v>60779.76</v>
      </c>
      <c r="K25" s="11">
        <v>60779.76</v>
      </c>
      <c r="L25" s="11"/>
      <c r="M25" s="11"/>
      <c r="N25" s="11"/>
      <c r="O25" s="11"/>
      <c r="P25" s="23"/>
      <c r="Q25" s="11"/>
      <c r="R25" s="11"/>
      <c r="S25" s="11"/>
      <c r="T25" s="11"/>
      <c r="U25" s="11"/>
      <c r="V25" s="11"/>
      <c r="W25" s="11"/>
    </row>
    <row r="26" ht="24" customHeight="1" spans="1:23">
      <c r="A26" s="9" t="s">
        <v>204</v>
      </c>
      <c r="B26" s="9" t="s">
        <v>215</v>
      </c>
      <c r="C26" s="10" t="s">
        <v>214</v>
      </c>
      <c r="D26" s="9" t="s">
        <v>56</v>
      </c>
      <c r="E26" s="9" t="s">
        <v>117</v>
      </c>
      <c r="F26" s="9" t="s">
        <v>76</v>
      </c>
      <c r="G26" s="9" t="s">
        <v>206</v>
      </c>
      <c r="H26" s="9" t="s">
        <v>207</v>
      </c>
      <c r="I26" s="11">
        <v>16320</v>
      </c>
      <c r="J26" s="11">
        <v>16320</v>
      </c>
      <c r="K26" s="11">
        <v>16320</v>
      </c>
      <c r="L26" s="11"/>
      <c r="M26" s="11"/>
      <c r="N26" s="11"/>
      <c r="O26" s="11"/>
      <c r="P26" s="23"/>
      <c r="Q26" s="11"/>
      <c r="R26" s="11"/>
      <c r="S26" s="11"/>
      <c r="T26" s="11"/>
      <c r="U26" s="11"/>
      <c r="V26" s="11"/>
      <c r="W26" s="11"/>
    </row>
    <row r="27" ht="24" customHeight="1" spans="1:23">
      <c r="A27" s="23"/>
      <c r="B27" s="23"/>
      <c r="C27" s="10" t="s">
        <v>216</v>
      </c>
      <c r="D27" s="23"/>
      <c r="E27" s="23"/>
      <c r="F27" s="23"/>
      <c r="G27" s="23"/>
      <c r="H27" s="23"/>
      <c r="I27" s="11">
        <v>150000</v>
      </c>
      <c r="J27" s="11">
        <v>150000</v>
      </c>
      <c r="K27" s="11">
        <v>150000</v>
      </c>
      <c r="L27" s="11"/>
      <c r="M27" s="11"/>
      <c r="N27" s="11"/>
      <c r="O27" s="11"/>
      <c r="P27" s="23"/>
      <c r="Q27" s="11"/>
      <c r="R27" s="11"/>
      <c r="S27" s="11"/>
      <c r="T27" s="11"/>
      <c r="U27" s="11"/>
      <c r="V27" s="11"/>
      <c r="W27" s="11"/>
    </row>
    <row r="28" ht="24" customHeight="1" spans="1:23">
      <c r="A28" s="9" t="s">
        <v>204</v>
      </c>
      <c r="B28" s="9" t="s">
        <v>217</v>
      </c>
      <c r="C28" s="10" t="s">
        <v>216</v>
      </c>
      <c r="D28" s="9" t="s">
        <v>56</v>
      </c>
      <c r="E28" s="9" t="s">
        <v>118</v>
      </c>
      <c r="F28" s="9" t="s">
        <v>77</v>
      </c>
      <c r="G28" s="9" t="s">
        <v>210</v>
      </c>
      <c r="H28" s="9" t="s">
        <v>211</v>
      </c>
      <c r="I28" s="11">
        <v>30000</v>
      </c>
      <c r="J28" s="11">
        <v>30000</v>
      </c>
      <c r="K28" s="11">
        <v>30000</v>
      </c>
      <c r="L28" s="11"/>
      <c r="M28" s="11"/>
      <c r="N28" s="11"/>
      <c r="O28" s="11"/>
      <c r="P28" s="23"/>
      <c r="Q28" s="11"/>
      <c r="R28" s="11"/>
      <c r="S28" s="11"/>
      <c r="T28" s="11"/>
      <c r="U28" s="11"/>
      <c r="V28" s="11"/>
      <c r="W28" s="11"/>
    </row>
    <row r="29" ht="24" customHeight="1" spans="1:23">
      <c r="A29" s="9" t="s">
        <v>204</v>
      </c>
      <c r="B29" s="9" t="s">
        <v>217</v>
      </c>
      <c r="C29" s="10" t="s">
        <v>216</v>
      </c>
      <c r="D29" s="9" t="s">
        <v>56</v>
      </c>
      <c r="E29" s="9" t="s">
        <v>118</v>
      </c>
      <c r="F29" s="9" t="s">
        <v>77</v>
      </c>
      <c r="G29" s="9" t="s">
        <v>206</v>
      </c>
      <c r="H29" s="9" t="s">
        <v>207</v>
      </c>
      <c r="I29" s="11">
        <v>60000</v>
      </c>
      <c r="J29" s="11">
        <v>60000</v>
      </c>
      <c r="K29" s="11">
        <v>60000</v>
      </c>
      <c r="L29" s="11"/>
      <c r="M29" s="11"/>
      <c r="N29" s="11"/>
      <c r="O29" s="11"/>
      <c r="P29" s="23"/>
      <c r="Q29" s="11"/>
      <c r="R29" s="11"/>
      <c r="S29" s="11"/>
      <c r="T29" s="11"/>
      <c r="U29" s="11"/>
      <c r="V29" s="11"/>
      <c r="W29" s="11"/>
    </row>
    <row r="30" ht="24" customHeight="1" spans="1:23">
      <c r="A30" s="9" t="s">
        <v>204</v>
      </c>
      <c r="B30" s="9" t="s">
        <v>217</v>
      </c>
      <c r="C30" s="10" t="s">
        <v>216</v>
      </c>
      <c r="D30" s="9" t="s">
        <v>56</v>
      </c>
      <c r="E30" s="9" t="s">
        <v>118</v>
      </c>
      <c r="F30" s="9" t="s">
        <v>77</v>
      </c>
      <c r="G30" s="9" t="s">
        <v>206</v>
      </c>
      <c r="H30" s="9" t="s">
        <v>207</v>
      </c>
      <c r="I30" s="11">
        <v>9000</v>
      </c>
      <c r="J30" s="11">
        <v>9000</v>
      </c>
      <c r="K30" s="11">
        <v>9000</v>
      </c>
      <c r="L30" s="11"/>
      <c r="M30" s="11"/>
      <c r="N30" s="11"/>
      <c r="O30" s="11"/>
      <c r="P30" s="23"/>
      <c r="Q30" s="11"/>
      <c r="R30" s="11"/>
      <c r="S30" s="11"/>
      <c r="T30" s="11"/>
      <c r="U30" s="11"/>
      <c r="V30" s="11"/>
      <c r="W30" s="11"/>
    </row>
    <row r="31" ht="24" customHeight="1" spans="1:23">
      <c r="A31" s="9" t="s">
        <v>204</v>
      </c>
      <c r="B31" s="9" t="s">
        <v>217</v>
      </c>
      <c r="C31" s="10" t="s">
        <v>216</v>
      </c>
      <c r="D31" s="9" t="s">
        <v>56</v>
      </c>
      <c r="E31" s="9" t="s">
        <v>118</v>
      </c>
      <c r="F31" s="9" t="s">
        <v>77</v>
      </c>
      <c r="G31" s="9" t="s">
        <v>206</v>
      </c>
      <c r="H31" s="9" t="s">
        <v>207</v>
      </c>
      <c r="I31" s="11">
        <v>36000</v>
      </c>
      <c r="J31" s="11">
        <v>36000</v>
      </c>
      <c r="K31" s="11">
        <v>36000</v>
      </c>
      <c r="L31" s="11"/>
      <c r="M31" s="11"/>
      <c r="N31" s="11"/>
      <c r="O31" s="11"/>
      <c r="P31" s="23"/>
      <c r="Q31" s="11"/>
      <c r="R31" s="11"/>
      <c r="S31" s="11"/>
      <c r="T31" s="11"/>
      <c r="U31" s="11"/>
      <c r="V31" s="11"/>
      <c r="W31" s="11"/>
    </row>
    <row r="32" ht="24" customHeight="1" spans="1:23">
      <c r="A32" s="9" t="s">
        <v>204</v>
      </c>
      <c r="B32" s="9" t="s">
        <v>217</v>
      </c>
      <c r="C32" s="10" t="s">
        <v>216</v>
      </c>
      <c r="D32" s="9" t="s">
        <v>56</v>
      </c>
      <c r="E32" s="9" t="s">
        <v>118</v>
      </c>
      <c r="F32" s="9" t="s">
        <v>77</v>
      </c>
      <c r="G32" s="9" t="s">
        <v>218</v>
      </c>
      <c r="H32" s="9" t="s">
        <v>219</v>
      </c>
      <c r="I32" s="11">
        <v>15000</v>
      </c>
      <c r="J32" s="11">
        <v>15000</v>
      </c>
      <c r="K32" s="11">
        <v>15000</v>
      </c>
      <c r="L32" s="11"/>
      <c r="M32" s="11"/>
      <c r="N32" s="11"/>
      <c r="O32" s="11"/>
      <c r="P32" s="23"/>
      <c r="Q32" s="11"/>
      <c r="R32" s="11"/>
      <c r="S32" s="11"/>
      <c r="T32" s="11"/>
      <c r="U32" s="11"/>
      <c r="V32" s="11"/>
      <c r="W32" s="11"/>
    </row>
    <row r="33" ht="18.75" customHeight="1" spans="1:23">
      <c r="A33" s="12" t="s">
        <v>32</v>
      </c>
      <c r="B33" s="12"/>
      <c r="C33" s="12"/>
      <c r="D33" s="12"/>
      <c r="E33" s="12"/>
      <c r="F33" s="12"/>
      <c r="G33" s="12"/>
      <c r="H33" s="12"/>
      <c r="I33" s="11">
        <v>499999.35</v>
      </c>
      <c r="J33" s="11">
        <v>499999.35</v>
      </c>
      <c r="K33" s="11">
        <v>499999.35</v>
      </c>
      <c r="L33" s="11"/>
      <c r="M33" s="11"/>
      <c r="N33" s="11"/>
      <c r="O33" s="11"/>
      <c r="P33" s="11"/>
      <c r="Q33" s="11"/>
      <c r="R33" s="11"/>
      <c r="S33" s="11"/>
      <c r="T33" s="11"/>
      <c r="U33" s="11"/>
      <c r="V33" s="11"/>
      <c r="W33" s="11"/>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3"/>
  <sheetViews>
    <sheetView showZeros="0" workbookViewId="0">
      <pane ySplit="1" topLeftCell="A19" activePane="bottomLeft" state="frozen"/>
      <selection/>
      <selection pane="bottomLeft" activeCell="E25" sqref="E25"/>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220</v>
      </c>
      <c r="B2" s="20"/>
      <c r="C2" s="20"/>
      <c r="D2" s="20"/>
      <c r="E2" s="20"/>
      <c r="F2" s="20"/>
      <c r="G2" s="20"/>
      <c r="H2" s="20"/>
      <c r="I2" s="20"/>
      <c r="J2" s="20"/>
    </row>
    <row r="3" ht="45" customHeight="1" spans="1:10">
      <c r="A3" s="31" t="s">
        <v>221</v>
      </c>
      <c r="B3" s="31"/>
      <c r="C3" s="31"/>
      <c r="D3" s="31"/>
      <c r="E3" s="31"/>
      <c r="F3" s="31"/>
      <c r="G3" s="31"/>
      <c r="H3" s="31"/>
      <c r="I3" s="31"/>
      <c r="J3" s="31"/>
    </row>
    <row r="4" ht="20.25" customHeight="1" spans="1:10">
      <c r="A4" s="19" t="str">
        <f>"单位名称："&amp;"元江哈尼族彝族傣族自治县检验检测所"</f>
        <v>单位名称：元江哈尼族彝族傣族自治县检验检测所</v>
      </c>
      <c r="B4" s="19"/>
      <c r="C4" s="19"/>
      <c r="D4" s="19"/>
      <c r="E4" s="19"/>
      <c r="F4" s="19"/>
      <c r="G4" s="19"/>
      <c r="H4" s="19"/>
      <c r="I4" s="19"/>
      <c r="J4" s="19"/>
    </row>
    <row r="5" ht="20.25" customHeight="1" spans="1:10">
      <c r="A5" s="32" t="s">
        <v>222</v>
      </c>
      <c r="B5" s="32" t="s">
        <v>223</v>
      </c>
      <c r="C5" s="32" t="s">
        <v>224</v>
      </c>
      <c r="D5" s="32" t="s">
        <v>225</v>
      </c>
      <c r="E5" s="32" t="s">
        <v>226</v>
      </c>
      <c r="F5" s="32" t="s">
        <v>227</v>
      </c>
      <c r="G5" s="32" t="s">
        <v>228</v>
      </c>
      <c r="H5" s="32" t="s">
        <v>229</v>
      </c>
      <c r="I5" s="32" t="s">
        <v>230</v>
      </c>
      <c r="J5" s="32" t="s">
        <v>231</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25" customHeight="1" spans="1:10">
      <c r="A9" s="48" t="s">
        <v>214</v>
      </c>
      <c r="B9" s="23" t="s">
        <v>232</v>
      </c>
      <c r="C9" s="24"/>
      <c r="D9" s="24"/>
      <c r="E9" s="38"/>
      <c r="F9" s="38"/>
      <c r="G9" s="38"/>
      <c r="H9" s="38"/>
      <c r="I9" s="38"/>
      <c r="J9" s="38"/>
    </row>
    <row r="10" ht="29" customHeight="1" spans="1:10">
      <c r="A10" s="23"/>
      <c r="B10" s="23"/>
      <c r="C10" s="23" t="s">
        <v>233</v>
      </c>
      <c r="D10" s="49" t="s">
        <v>234</v>
      </c>
      <c r="E10" s="50" t="s">
        <v>235</v>
      </c>
      <c r="F10" s="39" t="s">
        <v>236</v>
      </c>
      <c r="G10" s="24" t="s">
        <v>237</v>
      </c>
      <c r="H10" s="39" t="s">
        <v>238</v>
      </c>
      <c r="I10" s="39" t="s">
        <v>239</v>
      </c>
      <c r="J10" s="50" t="s">
        <v>240</v>
      </c>
    </row>
    <row r="11" ht="48" customHeight="1" spans="1:10">
      <c r="A11" s="23"/>
      <c r="B11" s="23"/>
      <c r="C11" s="23" t="s">
        <v>233</v>
      </c>
      <c r="D11" s="49" t="s">
        <v>234</v>
      </c>
      <c r="E11" s="50" t="s">
        <v>241</v>
      </c>
      <c r="F11" s="39" t="s">
        <v>236</v>
      </c>
      <c r="G11" s="24" t="s">
        <v>242</v>
      </c>
      <c r="H11" s="39" t="s">
        <v>243</v>
      </c>
      <c r="I11" s="39" t="s">
        <v>239</v>
      </c>
      <c r="J11" s="50" t="s">
        <v>244</v>
      </c>
    </row>
    <row r="12" ht="21" customHeight="1" spans="1:10">
      <c r="A12" s="23"/>
      <c r="B12" s="23"/>
      <c r="C12" s="23" t="s">
        <v>233</v>
      </c>
      <c r="D12" s="49" t="s">
        <v>245</v>
      </c>
      <c r="E12" s="50" t="s">
        <v>246</v>
      </c>
      <c r="F12" s="39" t="s">
        <v>247</v>
      </c>
      <c r="G12" s="24" t="s">
        <v>248</v>
      </c>
      <c r="H12" s="39" t="s">
        <v>249</v>
      </c>
      <c r="I12" s="39" t="s">
        <v>239</v>
      </c>
      <c r="J12" s="50" t="s">
        <v>250</v>
      </c>
    </row>
    <row r="13" ht="59" customHeight="1" spans="1:10">
      <c r="A13" s="23"/>
      <c r="B13" s="23"/>
      <c r="C13" s="23" t="s">
        <v>233</v>
      </c>
      <c r="D13" s="49" t="s">
        <v>251</v>
      </c>
      <c r="E13" s="50" t="s">
        <v>252</v>
      </c>
      <c r="F13" s="39" t="s">
        <v>236</v>
      </c>
      <c r="G13" s="24" t="s">
        <v>253</v>
      </c>
      <c r="H13" s="39" t="s">
        <v>249</v>
      </c>
      <c r="I13" s="39" t="s">
        <v>239</v>
      </c>
      <c r="J13" s="50" t="s">
        <v>254</v>
      </c>
    </row>
    <row r="14" ht="48" customHeight="1" spans="1:10">
      <c r="A14" s="23"/>
      <c r="B14" s="23"/>
      <c r="C14" s="23" t="s">
        <v>255</v>
      </c>
      <c r="D14" s="49" t="s">
        <v>256</v>
      </c>
      <c r="E14" s="50" t="s">
        <v>257</v>
      </c>
      <c r="F14" s="39" t="s">
        <v>258</v>
      </c>
      <c r="G14" s="24" t="s">
        <v>242</v>
      </c>
      <c r="H14" s="39" t="s">
        <v>249</v>
      </c>
      <c r="I14" s="39" t="s">
        <v>239</v>
      </c>
      <c r="J14" s="50" t="s">
        <v>259</v>
      </c>
    </row>
    <row r="15" ht="26" customHeight="1" spans="1:10">
      <c r="A15" s="23"/>
      <c r="B15" s="23"/>
      <c r="C15" s="23" t="s">
        <v>260</v>
      </c>
      <c r="D15" s="49" t="s">
        <v>261</v>
      </c>
      <c r="E15" s="50" t="s">
        <v>262</v>
      </c>
      <c r="F15" s="39" t="s">
        <v>236</v>
      </c>
      <c r="G15" s="24" t="s">
        <v>263</v>
      </c>
      <c r="H15" s="39" t="s">
        <v>249</v>
      </c>
      <c r="I15" s="39" t="s">
        <v>264</v>
      </c>
      <c r="J15" s="50" t="s">
        <v>265</v>
      </c>
    </row>
    <row r="16" ht="60" customHeight="1" spans="1:10">
      <c r="A16" s="48" t="s">
        <v>208</v>
      </c>
      <c r="B16" s="23" t="s">
        <v>266</v>
      </c>
      <c r="C16" s="23"/>
      <c r="D16" s="23"/>
      <c r="E16" s="23"/>
      <c r="F16" s="23"/>
      <c r="G16" s="23"/>
      <c r="H16" s="23"/>
      <c r="I16" s="23"/>
      <c r="J16" s="23"/>
    </row>
    <row r="17" ht="27" customHeight="1" spans="1:10">
      <c r="A17" s="23"/>
      <c r="B17" s="23"/>
      <c r="C17" s="23" t="s">
        <v>233</v>
      </c>
      <c r="D17" s="49" t="s">
        <v>234</v>
      </c>
      <c r="E17" s="50" t="s">
        <v>235</v>
      </c>
      <c r="F17" s="39" t="s">
        <v>236</v>
      </c>
      <c r="G17" s="24" t="s">
        <v>267</v>
      </c>
      <c r="H17" s="39" t="s">
        <v>238</v>
      </c>
      <c r="I17" s="39" t="s">
        <v>239</v>
      </c>
      <c r="J17" s="50" t="s">
        <v>268</v>
      </c>
    </row>
    <row r="18" ht="48" customHeight="1" spans="1:10">
      <c r="A18" s="23"/>
      <c r="B18" s="23"/>
      <c r="C18" s="23" t="s">
        <v>233</v>
      </c>
      <c r="D18" s="49" t="s">
        <v>234</v>
      </c>
      <c r="E18" s="50" t="s">
        <v>241</v>
      </c>
      <c r="F18" s="39" t="s">
        <v>236</v>
      </c>
      <c r="G18" s="24" t="s">
        <v>242</v>
      </c>
      <c r="H18" s="39" t="s">
        <v>243</v>
      </c>
      <c r="I18" s="39" t="s">
        <v>239</v>
      </c>
      <c r="J18" s="50" t="s">
        <v>244</v>
      </c>
    </row>
    <row r="19" ht="23" customHeight="1" spans="1:10">
      <c r="A19" s="23"/>
      <c r="B19" s="23"/>
      <c r="C19" s="23" t="s">
        <v>233</v>
      </c>
      <c r="D19" s="49" t="s">
        <v>245</v>
      </c>
      <c r="E19" s="50" t="s">
        <v>246</v>
      </c>
      <c r="F19" s="39" t="s">
        <v>247</v>
      </c>
      <c r="G19" s="24" t="s">
        <v>248</v>
      </c>
      <c r="H19" s="39" t="s">
        <v>249</v>
      </c>
      <c r="I19" s="39" t="s">
        <v>239</v>
      </c>
      <c r="J19" s="50" t="s">
        <v>269</v>
      </c>
    </row>
    <row r="20" ht="59" customHeight="1" spans="1:10">
      <c r="A20" s="23"/>
      <c r="B20" s="23"/>
      <c r="C20" s="23" t="s">
        <v>233</v>
      </c>
      <c r="D20" s="49" t="s">
        <v>251</v>
      </c>
      <c r="E20" s="50" t="s">
        <v>252</v>
      </c>
      <c r="F20" s="39" t="s">
        <v>236</v>
      </c>
      <c r="G20" s="24" t="s">
        <v>253</v>
      </c>
      <c r="H20" s="39" t="s">
        <v>249</v>
      </c>
      <c r="I20" s="39" t="s">
        <v>239</v>
      </c>
      <c r="J20" s="50" t="s">
        <v>254</v>
      </c>
    </row>
    <row r="21" ht="48" customHeight="1" spans="1:10">
      <c r="A21" s="23"/>
      <c r="B21" s="23"/>
      <c r="C21" s="23" t="s">
        <v>255</v>
      </c>
      <c r="D21" s="49" t="s">
        <v>256</v>
      </c>
      <c r="E21" s="50" t="s">
        <v>257</v>
      </c>
      <c r="F21" s="39" t="s">
        <v>236</v>
      </c>
      <c r="G21" s="24" t="s">
        <v>242</v>
      </c>
      <c r="H21" s="39" t="s">
        <v>270</v>
      </c>
      <c r="I21" s="39" t="s">
        <v>239</v>
      </c>
      <c r="J21" s="50" t="s">
        <v>259</v>
      </c>
    </row>
    <row r="22" ht="27" customHeight="1" spans="1:10">
      <c r="A22" s="23"/>
      <c r="B22" s="23"/>
      <c r="C22" s="23" t="s">
        <v>260</v>
      </c>
      <c r="D22" s="49" t="s">
        <v>261</v>
      </c>
      <c r="E22" s="50" t="s">
        <v>262</v>
      </c>
      <c r="F22" s="39" t="s">
        <v>236</v>
      </c>
      <c r="G22" s="24" t="s">
        <v>263</v>
      </c>
      <c r="H22" s="39" t="s">
        <v>249</v>
      </c>
      <c r="I22" s="39" t="s">
        <v>264</v>
      </c>
      <c r="J22" s="50" t="s">
        <v>265</v>
      </c>
    </row>
    <row r="23" ht="51" customHeight="1" spans="1:10">
      <c r="A23" s="48" t="s">
        <v>212</v>
      </c>
      <c r="B23" s="23" t="s">
        <v>271</v>
      </c>
      <c r="C23" s="23"/>
      <c r="D23" s="23"/>
      <c r="E23" s="23"/>
      <c r="F23" s="23"/>
      <c r="G23" s="23"/>
      <c r="H23" s="23"/>
      <c r="I23" s="23"/>
      <c r="J23" s="23"/>
    </row>
    <row r="24" ht="25" customHeight="1" spans="1:10">
      <c r="A24" s="23"/>
      <c r="B24" s="23"/>
      <c r="C24" s="23" t="s">
        <v>233</v>
      </c>
      <c r="D24" s="49" t="s">
        <v>234</v>
      </c>
      <c r="E24" s="50" t="s">
        <v>235</v>
      </c>
      <c r="F24" s="39" t="s">
        <v>236</v>
      </c>
      <c r="G24" s="24" t="s">
        <v>272</v>
      </c>
      <c r="H24" s="39" t="s">
        <v>238</v>
      </c>
      <c r="I24" s="39" t="s">
        <v>239</v>
      </c>
      <c r="J24" s="50" t="s">
        <v>273</v>
      </c>
    </row>
    <row r="25" ht="47" customHeight="1" spans="1:10">
      <c r="A25" s="23"/>
      <c r="B25" s="23"/>
      <c r="C25" s="23" t="s">
        <v>233</v>
      </c>
      <c r="D25" s="49" t="s">
        <v>234</v>
      </c>
      <c r="E25" s="50" t="s">
        <v>241</v>
      </c>
      <c r="F25" s="39" t="s">
        <v>236</v>
      </c>
      <c r="G25" s="24" t="s">
        <v>242</v>
      </c>
      <c r="H25" s="39" t="s">
        <v>243</v>
      </c>
      <c r="I25" s="39" t="s">
        <v>239</v>
      </c>
      <c r="J25" s="50" t="s">
        <v>244</v>
      </c>
    </row>
    <row r="26" ht="20" customHeight="1" spans="1:10">
      <c r="A26" s="23"/>
      <c r="B26" s="23"/>
      <c r="C26" s="23" t="s">
        <v>233</v>
      </c>
      <c r="D26" s="49" t="s">
        <v>245</v>
      </c>
      <c r="E26" s="50" t="s">
        <v>246</v>
      </c>
      <c r="F26" s="39" t="s">
        <v>247</v>
      </c>
      <c r="G26" s="24" t="s">
        <v>248</v>
      </c>
      <c r="H26" s="39" t="s">
        <v>249</v>
      </c>
      <c r="I26" s="39" t="s">
        <v>239</v>
      </c>
      <c r="J26" s="50" t="s">
        <v>269</v>
      </c>
    </row>
    <row r="27" ht="62" customHeight="1" spans="1:10">
      <c r="A27" s="23"/>
      <c r="B27" s="23"/>
      <c r="C27" s="23" t="s">
        <v>233</v>
      </c>
      <c r="D27" s="49" t="s">
        <v>251</v>
      </c>
      <c r="E27" s="50" t="s">
        <v>252</v>
      </c>
      <c r="F27" s="39" t="s">
        <v>236</v>
      </c>
      <c r="G27" s="24" t="s">
        <v>253</v>
      </c>
      <c r="H27" s="39" t="s">
        <v>249</v>
      </c>
      <c r="I27" s="39" t="s">
        <v>239</v>
      </c>
      <c r="J27" s="50" t="s">
        <v>274</v>
      </c>
    </row>
    <row r="28" ht="52" customHeight="1" spans="1:10">
      <c r="A28" s="23"/>
      <c r="B28" s="23"/>
      <c r="C28" s="23" t="s">
        <v>255</v>
      </c>
      <c r="D28" s="49" t="s">
        <v>256</v>
      </c>
      <c r="E28" s="50" t="s">
        <v>257</v>
      </c>
      <c r="F28" s="39" t="s">
        <v>275</v>
      </c>
      <c r="G28" s="24" t="s">
        <v>276</v>
      </c>
      <c r="H28" s="39" t="s">
        <v>270</v>
      </c>
      <c r="I28" s="39" t="s">
        <v>239</v>
      </c>
      <c r="J28" s="50" t="s">
        <v>259</v>
      </c>
    </row>
    <row r="29" ht="25" customHeight="1" spans="1:10">
      <c r="A29" s="23"/>
      <c r="B29" s="23"/>
      <c r="C29" s="23" t="s">
        <v>260</v>
      </c>
      <c r="D29" s="49" t="s">
        <v>261</v>
      </c>
      <c r="E29" s="50" t="s">
        <v>262</v>
      </c>
      <c r="F29" s="39" t="s">
        <v>236</v>
      </c>
      <c r="G29" s="24" t="s">
        <v>263</v>
      </c>
      <c r="H29" s="39" t="s">
        <v>249</v>
      </c>
      <c r="I29" s="39" t="s">
        <v>264</v>
      </c>
      <c r="J29" s="50" t="s">
        <v>265</v>
      </c>
    </row>
    <row r="30" ht="51" customHeight="1" spans="1:10">
      <c r="A30" s="48" t="s">
        <v>203</v>
      </c>
      <c r="B30" s="23" t="s">
        <v>277</v>
      </c>
      <c r="C30" s="23"/>
      <c r="D30" s="23"/>
      <c r="E30" s="23"/>
      <c r="F30" s="23"/>
      <c r="G30" s="23"/>
      <c r="H30" s="23"/>
      <c r="I30" s="23"/>
      <c r="J30" s="23"/>
    </row>
    <row r="31" ht="27" customHeight="1" spans="1:10">
      <c r="A31" s="23"/>
      <c r="B31" s="23"/>
      <c r="C31" s="23" t="s">
        <v>233</v>
      </c>
      <c r="D31" s="49" t="s">
        <v>234</v>
      </c>
      <c r="E31" s="50" t="s">
        <v>235</v>
      </c>
      <c r="F31" s="39" t="s">
        <v>236</v>
      </c>
      <c r="G31" s="24" t="s">
        <v>278</v>
      </c>
      <c r="H31" s="39" t="s">
        <v>238</v>
      </c>
      <c r="I31" s="39" t="s">
        <v>239</v>
      </c>
      <c r="J31" s="50" t="s">
        <v>279</v>
      </c>
    </row>
    <row r="32" ht="48" customHeight="1" spans="1:10">
      <c r="A32" s="23"/>
      <c r="B32" s="23"/>
      <c r="C32" s="23" t="s">
        <v>233</v>
      </c>
      <c r="D32" s="49" t="s">
        <v>234</v>
      </c>
      <c r="E32" s="50" t="s">
        <v>241</v>
      </c>
      <c r="F32" s="39" t="s">
        <v>236</v>
      </c>
      <c r="G32" s="24" t="s">
        <v>242</v>
      </c>
      <c r="H32" s="39" t="s">
        <v>243</v>
      </c>
      <c r="I32" s="39" t="s">
        <v>239</v>
      </c>
      <c r="J32" s="50" t="s">
        <v>244</v>
      </c>
    </row>
    <row r="33" ht="20.25" customHeight="1" spans="1:10">
      <c r="A33" s="23"/>
      <c r="B33" s="23"/>
      <c r="C33" s="23" t="s">
        <v>233</v>
      </c>
      <c r="D33" s="49" t="s">
        <v>245</v>
      </c>
      <c r="E33" s="50" t="s">
        <v>246</v>
      </c>
      <c r="F33" s="39" t="s">
        <v>247</v>
      </c>
      <c r="G33" s="24" t="s">
        <v>248</v>
      </c>
      <c r="H33" s="39" t="s">
        <v>249</v>
      </c>
      <c r="I33" s="39" t="s">
        <v>239</v>
      </c>
      <c r="J33" s="50" t="s">
        <v>269</v>
      </c>
    </row>
    <row r="34" ht="58" customHeight="1" spans="1:10">
      <c r="A34" s="23"/>
      <c r="B34" s="23"/>
      <c r="C34" s="23" t="s">
        <v>233</v>
      </c>
      <c r="D34" s="49" t="s">
        <v>251</v>
      </c>
      <c r="E34" s="50" t="s">
        <v>252</v>
      </c>
      <c r="F34" s="39" t="s">
        <v>236</v>
      </c>
      <c r="G34" s="24" t="s">
        <v>253</v>
      </c>
      <c r="H34" s="39" t="s">
        <v>249</v>
      </c>
      <c r="I34" s="39" t="s">
        <v>239</v>
      </c>
      <c r="J34" s="50" t="s">
        <v>254</v>
      </c>
    </row>
    <row r="35" ht="49" customHeight="1" spans="1:10">
      <c r="A35" s="23"/>
      <c r="B35" s="23"/>
      <c r="C35" s="23" t="s">
        <v>255</v>
      </c>
      <c r="D35" s="49" t="s">
        <v>256</v>
      </c>
      <c r="E35" s="50" t="s">
        <v>257</v>
      </c>
      <c r="F35" s="39" t="s">
        <v>258</v>
      </c>
      <c r="G35" s="24" t="s">
        <v>242</v>
      </c>
      <c r="H35" s="39" t="s">
        <v>270</v>
      </c>
      <c r="I35" s="39" t="s">
        <v>239</v>
      </c>
      <c r="J35" s="50" t="s">
        <v>259</v>
      </c>
    </row>
    <row r="36" ht="25" customHeight="1" spans="1:10">
      <c r="A36" s="23"/>
      <c r="B36" s="23"/>
      <c r="C36" s="23" t="s">
        <v>260</v>
      </c>
      <c r="D36" s="49" t="s">
        <v>261</v>
      </c>
      <c r="E36" s="50" t="s">
        <v>262</v>
      </c>
      <c r="F36" s="39" t="s">
        <v>236</v>
      </c>
      <c r="G36" s="24" t="s">
        <v>263</v>
      </c>
      <c r="H36" s="39" t="s">
        <v>249</v>
      </c>
      <c r="I36" s="39" t="s">
        <v>264</v>
      </c>
      <c r="J36" s="50" t="s">
        <v>265</v>
      </c>
    </row>
    <row r="37" ht="36" customHeight="1" spans="1:10">
      <c r="A37" s="48" t="s">
        <v>216</v>
      </c>
      <c r="B37" s="23" t="s">
        <v>280</v>
      </c>
      <c r="C37" s="23"/>
      <c r="D37" s="23"/>
      <c r="E37" s="23"/>
      <c r="F37" s="23"/>
      <c r="G37" s="23"/>
      <c r="H37" s="23"/>
      <c r="I37" s="23"/>
      <c r="J37" s="23"/>
    </row>
    <row r="38" ht="29" customHeight="1" spans="1:10">
      <c r="A38" s="23"/>
      <c r="B38" s="23"/>
      <c r="C38" s="23" t="s">
        <v>233</v>
      </c>
      <c r="D38" s="49" t="s">
        <v>234</v>
      </c>
      <c r="E38" s="50" t="s">
        <v>235</v>
      </c>
      <c r="F38" s="39" t="s">
        <v>236</v>
      </c>
      <c r="G38" s="24" t="s">
        <v>281</v>
      </c>
      <c r="H38" s="39" t="s">
        <v>238</v>
      </c>
      <c r="I38" s="39" t="s">
        <v>239</v>
      </c>
      <c r="J38" s="50" t="s">
        <v>282</v>
      </c>
    </row>
    <row r="39" ht="50" customHeight="1" spans="1:10">
      <c r="A39" s="23"/>
      <c r="B39" s="23"/>
      <c r="C39" s="23" t="s">
        <v>233</v>
      </c>
      <c r="D39" s="49" t="s">
        <v>234</v>
      </c>
      <c r="E39" s="50" t="s">
        <v>241</v>
      </c>
      <c r="F39" s="39" t="s">
        <v>236</v>
      </c>
      <c r="G39" s="24" t="s">
        <v>242</v>
      </c>
      <c r="H39" s="39" t="s">
        <v>243</v>
      </c>
      <c r="I39" s="39" t="s">
        <v>239</v>
      </c>
      <c r="J39" s="50" t="s">
        <v>244</v>
      </c>
    </row>
    <row r="40" ht="20" customHeight="1" spans="1:10">
      <c r="A40" s="23"/>
      <c r="B40" s="23"/>
      <c r="C40" s="23" t="s">
        <v>233</v>
      </c>
      <c r="D40" s="49" t="s">
        <v>245</v>
      </c>
      <c r="E40" s="50" t="s">
        <v>246</v>
      </c>
      <c r="F40" s="39" t="s">
        <v>236</v>
      </c>
      <c r="G40" s="24" t="s">
        <v>248</v>
      </c>
      <c r="H40" s="39" t="s">
        <v>249</v>
      </c>
      <c r="I40" s="39" t="s">
        <v>239</v>
      </c>
      <c r="J40" s="50" t="s">
        <v>250</v>
      </c>
    </row>
    <row r="41" ht="51" customHeight="1" spans="1:10">
      <c r="A41" s="23"/>
      <c r="B41" s="23"/>
      <c r="C41" s="23" t="s">
        <v>233</v>
      </c>
      <c r="D41" s="49" t="s">
        <v>251</v>
      </c>
      <c r="E41" s="50" t="s">
        <v>252</v>
      </c>
      <c r="F41" s="39" t="s">
        <v>236</v>
      </c>
      <c r="G41" s="24" t="s">
        <v>253</v>
      </c>
      <c r="H41" s="39" t="s">
        <v>249</v>
      </c>
      <c r="I41" s="39" t="s">
        <v>239</v>
      </c>
      <c r="J41" s="50" t="s">
        <v>283</v>
      </c>
    </row>
    <row r="42" ht="53" customHeight="1" spans="1:10">
      <c r="A42" s="23"/>
      <c r="B42" s="23"/>
      <c r="C42" s="23" t="s">
        <v>255</v>
      </c>
      <c r="D42" s="49" t="s">
        <v>256</v>
      </c>
      <c r="E42" s="50" t="s">
        <v>257</v>
      </c>
      <c r="F42" s="39" t="s">
        <v>258</v>
      </c>
      <c r="G42" s="24" t="s">
        <v>242</v>
      </c>
      <c r="H42" s="39" t="s">
        <v>270</v>
      </c>
      <c r="I42" s="39" t="s">
        <v>239</v>
      </c>
      <c r="J42" s="50" t="s">
        <v>259</v>
      </c>
    </row>
    <row r="43" ht="27" customHeight="1" spans="1:10">
      <c r="A43" s="23"/>
      <c r="B43" s="23"/>
      <c r="C43" s="23" t="s">
        <v>260</v>
      </c>
      <c r="D43" s="49" t="s">
        <v>261</v>
      </c>
      <c r="E43" s="50" t="s">
        <v>262</v>
      </c>
      <c r="F43" s="39" t="s">
        <v>236</v>
      </c>
      <c r="G43" s="24" t="s">
        <v>263</v>
      </c>
      <c r="H43" s="39" t="s">
        <v>249</v>
      </c>
      <c r="I43" s="39" t="s">
        <v>264</v>
      </c>
      <c r="J43" s="50" t="s">
        <v>265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WPS_1591317183</cp:lastModifiedBy>
  <dcterms:created xsi:type="dcterms:W3CDTF">2025-02-10T01:26:00Z</dcterms:created>
  <dcterms:modified xsi:type="dcterms:W3CDTF">2025-02-11T01:19:41Z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0FC5266B43684F44A5165A848676E4AE_13</vt:lpwstr>
  </property>
  <property fmtid="{D5CDD505-2E9C-101B-9397-08002B2CF9AE}" pid="3" name="KSOProductBuildVer">
    <vt:lpwstr>2052-12.1.0.19302</vt:lpwstr>
  </property>
</Properties>
</file>