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 firstSheet="9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<sst xmlns="http://schemas.openxmlformats.org/spreadsheetml/2006/main" count="833" uniqueCount="349">
  <si>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</si>
  <si>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</si>
  <si>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</si>
  <si>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</si>
  <si>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</si>
  <si>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</si>
  <si>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</si>
  <si>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</si>
  <si>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</si>
  <si>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</si>
  <si>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</si>
  <si>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</si>
  <si>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</si>
  <si>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</si>
  <si>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</si>
  <si>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</si>
  <si>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</si>
  <si>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</si>
  <si>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</si>
  <si>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</si>
  <si>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</si>
  <si>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</si>
  <si>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</si>
  <si>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</si>
  <si>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</si>
  <si>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</si>
  <si>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</si>
  <si>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</si>
  <si>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</si>
  <si>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</si>
  <si>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</si>
  <si>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</si>
  <si>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</si>
  <si>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</si>
  <si>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</si>
  <si>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</si>
  <si>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</si>
  <si>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</si>
  <si>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</si>
  <si>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</si>
  <si>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</si>
  <si>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</si>
  <si>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</si>
  <si>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</si>
  <si>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</si>
  <si>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</si>
  <si>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</si>
  <si>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</si>
  <si>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</si>
  <si>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</si>
  <si>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</si>
  <si>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</si>
  <si>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</si>
  <si>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</si>
  <si>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</si>
  <si>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206</t>
  </si>
  <si>
    <t>元江哈尼族彝族傣族自治县文学艺术界联合会</t>
  </si>
  <si>
    <t>206001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</si>
  <si>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</si>
  <si>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</si>
  <si>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</si>
  <si>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</si>
  <si>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</si>
  <si>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</si>
  <si>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</si>
  <si>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</si>
  <si>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</si>
  <si>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</si>
  <si>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</si>
  <si>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</si>
  <si>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</si>
  <si>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</si>
  <si>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207</t>
  </si>
  <si>
    <t>文化旅游体育与传媒支出</t>
  </si>
  <si>
    <t>20701</t>
  </si>
  <si>
    <t>文化和旅游</t>
  </si>
  <si>
    <t>2070109</t>
  </si>
  <si>
    <t>群众文化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</si>
  <si>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</si>
  <si>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</si>
  <si>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</si>
  <si>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</si>
  <si>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</si>
  <si>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</si>
  <si>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</si>
  <si>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</si>
  <si>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</si>
  <si>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</si>
  <si>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</si>
  <si>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</si>
  <si>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</si>
  <si>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</si>
  <si>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</si>
  <si>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</si>
  <si>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</si>
  <si>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</si>
  <si>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</si>
  <si>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</si>
  <si>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</si>
  <si>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</si>
  <si>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</si>
  <si>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</si>
  <si>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</si>
  <si>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</si>
  <si>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</si>
  <si>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</si>
  <si>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</si>
  <si>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</si>
  <si>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</si>
  <si>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</si>
  <si>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</si>
  <si>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</si>
  <si>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</si>
  <si>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</si>
  <si>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</si>
  <si>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</si>
  <si>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</si>
  <si>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</si>
  <si>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</si>
  <si>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</si>
  <si>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</si>
  <si>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</si>
  <si>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</si>
  <si>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</si>
  <si>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</si>
  <si>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</si>
  <si>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注：本单位无此事项。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</si>
  <si>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</si>
  <si>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</si>
  <si>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</si>
  <si>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</si>
  <si>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</si>
  <si>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</si>
  <si>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</si>
  <si>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</si>
  <si>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</si>
  <si>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</si>
  <si>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</si>
  <si>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</si>
  <si>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</si>
  <si>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</si>
  <si>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</si>
  <si>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</si>
  <si>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</si>
  <si>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</si>
  <si>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530428210000000012004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</si>
  <si>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</si>
  <si>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</si>
  <si>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</si>
  <si>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</si>
  <si>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</si>
  <si>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</si>
  <si>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</si>
  <si>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530428210000000012005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</si>
  <si>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</si>
  <si>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</si>
  <si>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</si>
  <si>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</si>
  <si>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</si>
  <si>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</si>
  <si>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</si>
  <si>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530428210000000012006</t>
  </si>
  <si>
    <t>30113</t>
  </si>
  <si>
    <t>530428210000000012009</t>
  </si>
  <si>
    <t>工会经费</t>
  </si>
  <si>
    <t>30228</t>
  </si>
  <si>
    <t>530428210000000012010</t>
  </si>
  <si>
    <t>一般公用经费</t>
  </si>
  <si>
    <t>30201</t>
  </si>
  <si>
    <t>办公费</t>
  </si>
  <si>
    <t>30211</t>
  </si>
  <si>
    <t>差旅费</t>
  </si>
  <si>
    <t>30216</t>
  </si>
  <si>
    <t>培训费</t>
  </si>
  <si>
    <t>30239</t>
  </si>
  <si>
    <t>其他交通费用</t>
  </si>
  <si>
    <t>31002</t>
  </si>
  <si>
    <t>办公设备购置</t>
  </si>
  <si>
    <t>30299</t>
  </si>
  <si>
    <t>其他商品和服务支出</t>
  </si>
  <si>
    <t>530428210000000016894</t>
  </si>
  <si>
    <t>行政人员公务交通补贴</t>
  </si>
  <si>
    <t>530428231100001452621</t>
  </si>
  <si>
    <t>离退休生活补助</t>
  </si>
  <si>
    <t>30305</t>
  </si>
  <si>
    <t>生活补助</t>
  </si>
  <si>
    <t>530428231100001452633</t>
  </si>
  <si>
    <t>综合效能考核奖</t>
  </si>
  <si>
    <t>530428231100001452636</t>
  </si>
  <si>
    <t>福利费</t>
  </si>
  <si>
    <t>30229</t>
  </si>
  <si>
    <t>530428241100002277465</t>
  </si>
  <si>
    <t>编外人员经费</t>
  </si>
  <si>
    <t>30199</t>
  </si>
  <si>
    <t>其他工资福利支出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</si>
  <si>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</si>
  <si>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</si>
  <si>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</si>
  <si>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</si>
  <si>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</si>
  <si>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</si>
  <si>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</si>
  <si>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《太阳城》刊物编辑出版印刷专项工作经费</t>
  </si>
  <si>
    <t>313 事业发展类</t>
  </si>
  <si>
    <t>530428241100002416195</t>
  </si>
  <si>
    <t>30202</t>
  </si>
  <si>
    <t>印刷费</t>
  </si>
  <si>
    <t>文艺实践活动经费</t>
  </si>
  <si>
    <t>530428251100003815940</t>
  </si>
  <si>
    <t>39999</t>
  </si>
  <si>
    <t>元江县文艺精品创作扶持补助专项资金</t>
  </si>
  <si>
    <t>530428241100002416109</t>
  </si>
  <si>
    <t>30226</t>
  </si>
  <si>
    <t>劳务费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</si>
  <si>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</si>
  <si>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</si>
  <si>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</si>
  <si>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</si>
  <si>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</si>
  <si>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</si>
  <si>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</si>
  <si>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</si>
  <si>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</si>
  <si>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</si>
  <si>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</si>
  <si>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</si>
  <si>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紧紧围绕县委、县政府重点工作，团结引导全县广大文艺工作者发挥文艺优势，积极主动作为，精心举办主题突出、丰富多彩的文艺活动，努力创作风格鲜明、质量较佳的优秀作品，不断满足人民群众对美好生活的精神需求，广泛宣传元江文艺发展成果，推动元江文艺事业加快发展。</t>
  </si>
  <si>
    <t>产出指标</t>
  </si>
  <si>
    <t>数量指标</t>
  </si>
  <si>
    <t>开展文艺采风活动</t>
  </si>
  <si>
    <t>&gt;=</t>
  </si>
  <si>
    <t>次</t>
  </si>
  <si>
    <t>定量指标</t>
  </si>
  <si>
    <t>反映开展文艺采风活动次数</t>
  </si>
  <si>
    <t>开展文艺志愿服务</t>
  </si>
  <si>
    <t>反映开展文艺志愿服务次数</t>
  </si>
  <si>
    <t>开展文艺人才教育培训</t>
  </si>
  <si>
    <t>=</t>
  </si>
  <si>
    <t>期</t>
  </si>
  <si>
    <t>反映开展文艺人才教育培训期数</t>
  </si>
  <si>
    <t>效益指标</t>
  </si>
  <si>
    <t>社会效益</t>
  </si>
  <si>
    <t>文艺发展成果效应</t>
  </si>
  <si>
    <t>85</t>
  </si>
  <si>
    <t>%</t>
  </si>
  <si>
    <t>反映文艺发展成果效应情况</t>
  </si>
  <si>
    <t>满意度指标</t>
  </si>
  <si>
    <t>服务对象满意度</t>
  </si>
  <si>
    <t>所服务的文艺爱好者和群众的满意程度</t>
  </si>
  <si>
    <t>90</t>
  </si>
  <si>
    <t>反映群众对文艺宣传的整体满意度</t>
  </si>
  <si>
    <t>按照党的二十大关于“坚持中国特色社会主义文化发展道路，增强文化自信，围绕举旗帜、聚民心、育新人、兴文化、展形象建设社会主义文化强国”、“激发全民族文化创新创造活力，增强实现中华民族伟大复兴的精神力量” 的要求和中国文学艺术界联合会第十一次全国代表大会、中国作家协会第十次全国代表大会精神，为鼓励扶持全县文艺精品创作工作，更好地激励文艺人才，着力创作一批文艺精品力作，用文艺形式讴歌和宣传推介元江，不断推进元江文艺事业繁荣发展。</t>
  </si>
  <si>
    <t>质量指标</t>
  </si>
  <si>
    <t>产生重要社会影响的重点文艺创作题材项目情况</t>
  </si>
  <si>
    <t>100</t>
  </si>
  <si>
    <t>反映产生重要社会影响的重点文艺创作题材项目情况</t>
  </si>
  <si>
    <t>成本指标</t>
  </si>
  <si>
    <t>经济成本指标</t>
  </si>
  <si>
    <t>&lt;=</t>
  </si>
  <si>
    <t>万元</t>
  </si>
  <si>
    <t>反映经济成本情况</t>
  </si>
  <si>
    <t>能够产生良好社会效益的文艺作品</t>
  </si>
  <si>
    <t>95</t>
  </si>
  <si>
    <t>反映能够产生良好社会效益的文艺作品情况</t>
  </si>
  <si>
    <t>可持续影响</t>
  </si>
  <si>
    <t>推动元江文艺繁荣发展</t>
  </si>
  <si>
    <t>长期</t>
  </si>
  <si>
    <t>年</t>
  </si>
  <si>
    <t>反映推动元江文艺繁荣发展</t>
  </si>
  <si>
    <t>群众满意程度</t>
  </si>
  <si>
    <t>反映群众满意程度</t>
  </si>
  <si>
    <t>《太阳城》刊物是县委宣传部主管的唯一一本县级综合性文艺刊物，发行范围包括县级各部门、乡镇（街道）、企业、学校等单位。与省内40多个州市县的刊物进行交流，充分发挥了刊物宣传阵地作用，弘扬元江民族文艺，培养本土文艺人才，宣传元江做出了积极的贡献。也积极发现并推广了文学爱好者的作品，鼓舞了文学爱好者继续创作，继续书写元江，宣传元江，繁荣和发展我县的文学艺术事业。2024年《太阳城》出版发行4期，每期编辑出版发行400册，全年共编辑出版发行1600册</t>
  </si>
  <si>
    <t>完成编辑出版印刷数量</t>
  </si>
  <si>
    <t>1600</t>
  </si>
  <si>
    <t>册</t>
  </si>
  <si>
    <t>反映《太阳城》编辑出版印刷发行数量的情况，根据每年4期，每期400册的数量编辑出版发行。</t>
  </si>
  <si>
    <t>印刷质量满意程度</t>
  </si>
  <si>
    <t>反映《太阳城》刊物编辑出版印刷出来的质量情况</t>
  </si>
  <si>
    <t>时效指标</t>
  </si>
  <si>
    <t>印刷任务及时完成情况</t>
  </si>
  <si>
    <t>反映《太阳城》刊物能否及时编辑出版印刷，完成每季度一期400册的任务。</t>
  </si>
  <si>
    <t>繁荣本土文学艺术创作</t>
  </si>
  <si>
    <t>反映文学创作宣传氛围和影响力的情况，弘扬元江民族文艺，培养本土文艺人才。</t>
  </si>
  <si>
    <t>所服务的文艺爱好者和读者满意的满意程度</t>
  </si>
  <si>
    <t>预算06表</t>
  </si>
  <si>
    <t>2025年部门政府性基金预算支出预算表</t>
  </si>
  <si>
    <t>政府性基金预算支出</t>
  </si>
  <si>
    <t>注：元江哈尼族彝族傣族自治县文学艺术界联合会2025年无政府性基金预算支出，故政府性基金预算支出预算无数据。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</si>
  <si>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</si>
  <si>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</si>
  <si>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</si>
  <si>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</si>
  <si>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</si>
  <si>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</si>
  <si>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</si>
  <si>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</si>
  <si>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</si>
  <si>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</si>
  <si>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</si>
  <si>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</si>
  <si>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台式计算机</t>
  </si>
  <si>
    <t>元</t>
  </si>
  <si>
    <t>普通打印机</t>
  </si>
  <si>
    <t>台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</si>
  <si>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</si>
  <si>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</si>
  <si>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</si>
  <si>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</si>
  <si>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</si>
  <si>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注：元江哈尼族彝族傣族自治县文学艺术界联合会2025年无政府购买服务，故政府购买服务预算无数据。</t>
  </si>
  <si>
    <t>预算09-1表</t>
  </si>
  <si>
    <t>2025年对下转移支付预算表</t>
  </si>
  <si>
    <t>单位名称（项目）</t>
  </si>
  <si>
    <t>地区</t>
  </si>
  <si>
    <t>澧江街道</t>
  </si>
  <si>
    <t>红河街道</t>
  </si>
  <si>
    <t>甘庄街道</t>
  </si>
  <si>
    <t>因远镇</t>
  </si>
  <si>
    <t>曼来镇</t>
  </si>
  <si>
    <t>羊街乡</t>
  </si>
  <si>
    <t>那诺乡</t>
  </si>
  <si>
    <t>洼垤乡</t>
  </si>
  <si>
    <t>咪哩乡</t>
  </si>
  <si>
    <t>龙潭乡</t>
  </si>
  <si>
    <t>11</t>
  </si>
  <si>
    <t>12</t>
  </si>
  <si>
    <t>13</t>
  </si>
  <si>
    <t>14</t>
  </si>
  <si>
    <t>注：元江哈尼族彝族傣族自治县文学艺术界联合会2025年无对下转移支付，故对下转移支付预算无数据。</t>
  </si>
  <si>
    <t>预算09-2表</t>
  </si>
  <si>
    <t>2025年对下转移支付绩效目标表</t>
  </si>
  <si>
    <t>注：元江哈尼族彝族傣族自治县文学艺术界联合会2025年对下转移支付绩效，故对下转移支付绩效目标无数据。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</si>
  <si>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</si>
  <si>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</si>
  <si>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</si>
  <si>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</si>
  <si>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</si>
  <si>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</si>
  <si>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</si>
  <si>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</si>
  <si>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注：元江哈尼族彝族傣族自治县文学艺术界联合会2025年无新增资产，故新增资产配置无数据。</t>
  </si>
  <si>
    <t>预算11表</t>
  </si>
  <si>
    <t>2025年上级补助项目支出预算表</t>
  </si>
  <si>
    <t>上级补助</t>
  </si>
  <si>
    <t>注：元江哈尼族彝族傣族自治县文学艺术界联合会2025年无上级补助项目支出，故上级补助项目支出预算无数据。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</si>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</sst>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78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"单位名称："&amp;"元江哈尼族彝族傣族自治县文学艺术界联合会"</f>
        <v>单位名称：元江哈尼族彝族傣族自治县文学艺术界联合会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928401.29</v>
      </c>
      <c r="C8" s="15" t="str">
        <f>"一"&amp;"、"&amp;"文化旅游体育与传媒支出"</f>
        <v>一、文化旅游体育与传媒支出</v>
      </c>
      <c r="D8" s="17">
        <v>769046.32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72623.2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34447.77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52284</v>
      </c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6" t="s">
        <v>16</v>
      </c>
      <c r="B16" s="17"/>
      <c r="C16" s="69"/>
      <c r="D16" s="17"/>
    </row>
    <row r="17" ht="22.5" customHeight="1" spans="1:4">
      <c r="A17" s="66" t="s">
        <v>17</v>
      </c>
      <c r="B17" s="17"/>
      <c r="C17" s="69"/>
      <c r="D17" s="17"/>
    </row>
    <row r="18" ht="22.5" customHeight="1" spans="1:4">
      <c r="A18" s="66"/>
      <c r="B18" s="17"/>
      <c r="C18" s="69"/>
      <c r="D18" s="17"/>
    </row>
    <row r="19" ht="22.5" customHeight="1" spans="1:4">
      <c r="A19" s="67" t="s">
        <v>18</v>
      </c>
      <c r="B19" s="68">
        <v>928401.29</v>
      </c>
      <c r="C19" s="69" t="s">
        <v>19</v>
      </c>
      <c r="D19" s="68">
        <v>928401.29</v>
      </c>
    </row>
    <row r="20" ht="22.5" customHeight="1" spans="1:4">
      <c r="A20" s="76" t="s">
        <v>20</v>
      </c>
      <c r="B20" s="17"/>
      <c r="C20" s="77" t="s">
        <v>21</v>
      </c>
      <c r="D20" s="47"/>
    </row>
    <row r="21" ht="22.5" customHeight="1" spans="1:4">
      <c r="A21" s="66" t="s">
        <v>22</v>
      </c>
      <c r="B21" s="68"/>
      <c r="C21" s="66" t="s">
        <v>22</v>
      </c>
      <c r="D21" s="68"/>
    </row>
    <row r="22" ht="22.5" customHeight="1" spans="1:4">
      <c r="A22" s="66" t="s">
        <v>23</v>
      </c>
      <c r="B22" s="68"/>
      <c r="C22" s="66" t="s">
        <v>24</v>
      </c>
      <c r="D22" s="68"/>
    </row>
    <row r="23" ht="22.5" customHeight="1" spans="1:4">
      <c r="A23" s="67" t="s">
        <v>25</v>
      </c>
      <c r="B23" s="68">
        <v>928401.29</v>
      </c>
      <c r="C23" s="69" t="s">
        <v>26</v>
      </c>
      <c r="D23" s="68">
        <v>928401.29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"单位名称："&amp;"元江哈尼族彝族傣族自治县文学艺术界联合会"</f>
        <v>单位名称：元江哈尼族彝族傣族自治县文学艺术界联合会</v>
      </c>
      <c r="B4" s="5"/>
      <c r="C4" s="5"/>
      <c r="D4" s="5"/>
      <c r="E4" s="52"/>
      <c r="F4" s="52"/>
      <c r="G4" s="52"/>
      <c r="H4" s="52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0" t="s">
        <v>31</v>
      </c>
      <c r="C5" s="70" t="s">
        <v>32</v>
      </c>
      <c r="D5" s="70" t="s">
        <v>33</v>
      </c>
      <c r="E5" s="70"/>
      <c r="F5" s="70"/>
      <c r="G5" s="70"/>
      <c r="H5" s="70"/>
      <c r="I5" s="70"/>
      <c r="J5" s="73"/>
      <c r="K5" s="73"/>
      <c r="L5" s="73"/>
      <c r="M5" s="73"/>
      <c r="N5" s="73"/>
      <c r="O5" s="70" t="s">
        <v>20</v>
      </c>
      <c r="P5" s="70"/>
      <c r="Q5" s="70"/>
      <c r="R5" s="70"/>
      <c r="S5" s="70"/>
    </row>
    <row r="6" ht="18.75" customHeight="1" spans="1:19">
      <c r="A6" s="13"/>
      <c r="B6" s="70"/>
      <c r="C6" s="70"/>
      <c r="D6" s="71" t="s">
        <v>34</v>
      </c>
      <c r="E6" s="71" t="s">
        <v>35</v>
      </c>
      <c r="F6" s="71" t="s">
        <v>36</v>
      </c>
      <c r="G6" s="71" t="s">
        <v>37</v>
      </c>
      <c r="H6" s="71" t="s">
        <v>38</v>
      </c>
      <c r="I6" s="74" t="s">
        <v>39</v>
      </c>
      <c r="J6" s="75"/>
      <c r="K6" s="75"/>
      <c r="L6" s="75"/>
      <c r="M6" s="75"/>
      <c r="N6" s="75"/>
      <c r="O6" s="74" t="s">
        <v>34</v>
      </c>
      <c r="P6" s="74" t="s">
        <v>35</v>
      </c>
      <c r="Q6" s="74" t="s">
        <v>36</v>
      </c>
      <c r="R6" s="74" t="s">
        <v>37</v>
      </c>
      <c r="S6" s="71" t="s">
        <v>40</v>
      </c>
    </row>
    <row r="7" ht="18.75" customHeight="1" spans="1:19">
      <c r="A7" s="13"/>
      <c r="B7" s="70"/>
      <c r="C7" s="70"/>
      <c r="D7" s="71"/>
      <c r="E7" s="71"/>
      <c r="F7" s="71"/>
      <c r="G7" s="71"/>
      <c r="H7" s="71"/>
      <c r="I7" s="74" t="s">
        <v>34</v>
      </c>
      <c r="J7" s="74" t="s">
        <v>41</v>
      </c>
      <c r="K7" s="74" t="s">
        <v>42</v>
      </c>
      <c r="L7" s="74" t="s">
        <v>43</v>
      </c>
      <c r="M7" s="74" t="s">
        <v>44</v>
      </c>
      <c r="N7" s="74" t="s">
        <v>45</v>
      </c>
      <c r="O7" s="74"/>
      <c r="P7" s="74"/>
      <c r="Q7" s="74"/>
      <c r="R7" s="74"/>
      <c r="S7" s="71"/>
    </row>
    <row r="8" ht="18.75" customHeight="1" spans="1:19">
      <c r="A8" s="72" t="s">
        <v>46</v>
      </c>
      <c r="B8" s="14" t="s">
        <v>47</v>
      </c>
      <c r="C8" s="14" t="s">
        <v>48</v>
      </c>
      <c r="D8" s="14" t="s">
        <v>49</v>
      </c>
      <c r="E8" s="72" t="s">
        <v>50</v>
      </c>
      <c r="F8" s="14" t="s">
        <v>51</v>
      </c>
      <c r="G8" s="14" t="s">
        <v>52</v>
      </c>
      <c r="H8" s="72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928401.29</v>
      </c>
      <c r="D9" s="17">
        <v>928401.29</v>
      </c>
      <c r="E9" s="17">
        <v>928401.29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63" t="s">
        <v>57</v>
      </c>
      <c r="B10" s="63" t="s">
        <v>56</v>
      </c>
      <c r="C10" s="17">
        <v>928401.29</v>
      </c>
      <c r="D10" s="17">
        <v>928401.29</v>
      </c>
      <c r="E10" s="17">
        <v>928401.29</v>
      </c>
      <c r="F10" s="17"/>
      <c r="G10" s="17"/>
      <c r="H10" s="17"/>
      <c r="I10" s="17"/>
      <c r="J10" s="17"/>
      <c r="K10" s="17"/>
      <c r="L10" s="17"/>
      <c r="M10" s="17"/>
      <c r="N10" s="17"/>
      <c r="O10" s="23"/>
      <c r="P10" s="23"/>
      <c r="Q10" s="23"/>
      <c r="R10" s="23"/>
      <c r="S10" s="23"/>
    </row>
    <row r="11" ht="20.25" customHeight="1" spans="1:19">
      <c r="A11" s="46" t="s">
        <v>32</v>
      </c>
      <c r="B11" s="46"/>
      <c r="C11" s="17">
        <v>928401.29</v>
      </c>
      <c r="D11" s="17">
        <v>928401.29</v>
      </c>
      <c r="E11" s="17">
        <v>928401.29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2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58</v>
      </c>
    </row>
    <row r="3" ht="37.5" customHeight="1" spans="1:15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51"/>
      <c r="L3" s="51"/>
      <c r="M3" s="51"/>
      <c r="N3" s="51"/>
      <c r="O3" s="51"/>
    </row>
    <row r="4" ht="18.75" customHeight="1" spans="1:15">
      <c r="A4" s="43" t="str">
        <f>"单位名称："&amp;"元江哈尼族彝族傣族自治县文学艺术界联合会"</f>
        <v>单位名称：元江哈尼族彝族傣族自治县文学艺术界联合会</v>
      </c>
      <c r="B4" s="43"/>
      <c r="C4" s="43"/>
      <c r="D4" s="43"/>
      <c r="E4" s="43"/>
      <c r="F4" s="43"/>
      <c r="G4" s="43"/>
      <c r="H4" s="43"/>
      <c r="I4" s="43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60</v>
      </c>
      <c r="B5" s="13" t="s">
        <v>61</v>
      </c>
      <c r="C5" s="29" t="s">
        <v>32</v>
      </c>
      <c r="D5" s="29" t="s">
        <v>35</v>
      </c>
      <c r="E5" s="29"/>
      <c r="F5" s="29"/>
      <c r="G5" s="13" t="s">
        <v>36</v>
      </c>
      <c r="H5" s="29" t="s">
        <v>37</v>
      </c>
      <c r="I5" s="13" t="s">
        <v>62</v>
      </c>
      <c r="J5" s="29" t="s">
        <v>63</v>
      </c>
      <c r="K5" s="29"/>
      <c r="L5" s="29"/>
      <c r="M5" s="29"/>
      <c r="N5" s="29"/>
      <c r="O5" s="29"/>
    </row>
    <row r="6" ht="18.75" customHeight="1" spans="1:15">
      <c r="A6" s="13"/>
      <c r="B6" s="13"/>
      <c r="C6" s="29"/>
      <c r="D6" s="29" t="s">
        <v>34</v>
      </c>
      <c r="E6" s="29" t="s">
        <v>64</v>
      </c>
      <c r="F6" s="29" t="s">
        <v>65</v>
      </c>
      <c r="G6" s="13"/>
      <c r="H6" s="29"/>
      <c r="I6" s="13"/>
      <c r="J6" s="29" t="s">
        <v>34</v>
      </c>
      <c r="K6" s="29" t="s">
        <v>66</v>
      </c>
      <c r="L6" s="14" t="s">
        <v>67</v>
      </c>
      <c r="M6" s="14" t="s">
        <v>68</v>
      </c>
      <c r="N6" s="14" t="s">
        <v>69</v>
      </c>
      <c r="O6" s="14" t="s">
        <v>70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71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72</v>
      </c>
      <c r="B8" s="16" t="s">
        <v>73</v>
      </c>
      <c r="C8" s="17">
        <v>769046.32</v>
      </c>
      <c r="D8" s="17">
        <v>769046.32</v>
      </c>
      <c r="E8" s="17">
        <v>531046.32</v>
      </c>
      <c r="F8" s="17">
        <v>238000</v>
      </c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3" t="s">
        <v>74</v>
      </c>
      <c r="B9" s="63" t="s">
        <v>75</v>
      </c>
      <c r="C9" s="17">
        <v>769046.32</v>
      </c>
      <c r="D9" s="17">
        <v>769046.32</v>
      </c>
      <c r="E9" s="17">
        <v>531046.32</v>
      </c>
      <c r="F9" s="17">
        <v>238000</v>
      </c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4" t="s">
        <v>76</v>
      </c>
      <c r="B10" s="64" t="s">
        <v>77</v>
      </c>
      <c r="C10" s="17">
        <v>769046.32</v>
      </c>
      <c r="D10" s="17">
        <v>769046.32</v>
      </c>
      <c r="E10" s="17">
        <v>531046.32</v>
      </c>
      <c r="F10" s="17">
        <v>238000</v>
      </c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16" t="s">
        <v>78</v>
      </c>
      <c r="B11" s="16" t="s">
        <v>79</v>
      </c>
      <c r="C11" s="17">
        <v>72623.2</v>
      </c>
      <c r="D11" s="17">
        <v>72623.2</v>
      </c>
      <c r="E11" s="17">
        <v>72623.2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3" t="s">
        <v>80</v>
      </c>
      <c r="B12" s="63" t="s">
        <v>81</v>
      </c>
      <c r="C12" s="17">
        <v>72623.2</v>
      </c>
      <c r="D12" s="17">
        <v>72623.2</v>
      </c>
      <c r="E12" s="17">
        <v>72623.2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4" t="s">
        <v>82</v>
      </c>
      <c r="B13" s="64" t="s">
        <v>83</v>
      </c>
      <c r="C13" s="17">
        <v>13200</v>
      </c>
      <c r="D13" s="17">
        <v>13200</v>
      </c>
      <c r="E13" s="17">
        <v>13200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4" t="s">
        <v>84</v>
      </c>
      <c r="B14" s="64" t="s">
        <v>85</v>
      </c>
      <c r="C14" s="17">
        <v>59423.2</v>
      </c>
      <c r="D14" s="17">
        <v>59423.2</v>
      </c>
      <c r="E14" s="17">
        <v>59423.2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16" t="s">
        <v>86</v>
      </c>
      <c r="B15" s="16" t="s">
        <v>87</v>
      </c>
      <c r="C15" s="17">
        <v>34447.77</v>
      </c>
      <c r="D15" s="17">
        <v>34447.77</v>
      </c>
      <c r="E15" s="17">
        <v>34447.77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3" t="s">
        <v>88</v>
      </c>
      <c r="B16" s="63" t="s">
        <v>89</v>
      </c>
      <c r="C16" s="17">
        <v>34447.77</v>
      </c>
      <c r="D16" s="17">
        <v>34447.77</v>
      </c>
      <c r="E16" s="17">
        <v>34447.77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4" t="s">
        <v>90</v>
      </c>
      <c r="B17" s="64" t="s">
        <v>91</v>
      </c>
      <c r="C17" s="17">
        <v>30825.79</v>
      </c>
      <c r="D17" s="17">
        <v>30825.79</v>
      </c>
      <c r="E17" s="17">
        <v>30825.79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4" t="s">
        <v>92</v>
      </c>
      <c r="B18" s="64" t="s">
        <v>93</v>
      </c>
      <c r="C18" s="17">
        <v>3621.98</v>
      </c>
      <c r="D18" s="17">
        <v>3621.98</v>
      </c>
      <c r="E18" s="17">
        <v>3621.98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16" t="s">
        <v>94</v>
      </c>
      <c r="B19" s="16" t="s">
        <v>95</v>
      </c>
      <c r="C19" s="17">
        <v>52284</v>
      </c>
      <c r="D19" s="17">
        <v>52284</v>
      </c>
      <c r="E19" s="17">
        <v>52284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3" t="s">
        <v>96</v>
      </c>
      <c r="B20" s="63" t="s">
        <v>97</v>
      </c>
      <c r="C20" s="17">
        <v>52284</v>
      </c>
      <c r="D20" s="17">
        <v>52284</v>
      </c>
      <c r="E20" s="17">
        <v>52284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4" t="s">
        <v>98</v>
      </c>
      <c r="B21" s="64" t="s">
        <v>99</v>
      </c>
      <c r="C21" s="17">
        <v>52284</v>
      </c>
      <c r="D21" s="17">
        <v>52284</v>
      </c>
      <c r="E21" s="17">
        <v>52284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46" t="s">
        <v>100</v>
      </c>
      <c r="B22" s="46"/>
      <c r="C22" s="17">
        <v>928401.29</v>
      </c>
      <c r="D22" s="17">
        <v>928401.29</v>
      </c>
      <c r="E22" s="17">
        <v>690401.29</v>
      </c>
      <c r="F22" s="17">
        <v>238000</v>
      </c>
      <c r="G22" s="17"/>
      <c r="H22" s="17"/>
      <c r="I22" s="17"/>
      <c r="J22" s="17"/>
      <c r="K22" s="17"/>
      <c r="L22" s="17"/>
      <c r="M22" s="17"/>
      <c r="N22" s="17"/>
      <c r="O22" s="17"/>
    </row>
  </sheetData>
  <mergeCells count="11">
    <mergeCell ref="A3:O3"/>
    <mergeCell ref="A4:I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101</v>
      </c>
    </row>
    <row r="3" ht="45" customHeight="1" spans="1:4">
      <c r="A3" s="4" t="s">
        <v>102</v>
      </c>
      <c r="B3" s="4"/>
      <c r="C3" s="4"/>
      <c r="D3" s="4"/>
    </row>
    <row r="4" ht="18.75" customHeight="1" spans="1:4">
      <c r="A4" s="5" t="str">
        <f>"单位名称："&amp;"元江哈尼族彝族傣族自治县文学艺术界联合会"</f>
        <v>单位名称：元江哈尼族彝族傣族自治县文学艺术界联合会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103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104</v>
      </c>
      <c r="B8" s="17">
        <v>928401.29</v>
      </c>
      <c r="C8" s="15" t="s">
        <v>105</v>
      </c>
      <c r="D8" s="17">
        <v>928401.29</v>
      </c>
    </row>
    <row r="9" ht="22.5" customHeight="1" spans="1:4">
      <c r="A9" s="15" t="s">
        <v>106</v>
      </c>
      <c r="B9" s="17">
        <v>928401.29</v>
      </c>
      <c r="C9" s="15" t="str">
        <f>"（"&amp;"一"&amp;"）"&amp;"文化旅游体育与传媒支出"</f>
        <v>（一）文化旅游体育与传媒支出</v>
      </c>
      <c r="D9" s="17">
        <v>769046.32</v>
      </c>
    </row>
    <row r="10" ht="22.5" customHeight="1" spans="1:4">
      <c r="A10" s="15" t="s">
        <v>107</v>
      </c>
      <c r="B10" s="17"/>
      <c r="C10" s="15" t="str">
        <f>"（"&amp;"二"&amp;"）"&amp;"社会保障和就业支出"</f>
        <v>（二）社会保障和就业支出</v>
      </c>
      <c r="D10" s="17">
        <v>72623.2</v>
      </c>
    </row>
    <row r="11" ht="22.5" customHeight="1" spans="1:4">
      <c r="A11" s="15" t="s">
        <v>108</v>
      </c>
      <c r="B11" s="17"/>
      <c r="C11" s="15" t="str">
        <f>"（"&amp;"三"&amp;"）"&amp;"卫生健康支出"</f>
        <v>（三）卫生健康支出</v>
      </c>
      <c r="D11" s="17">
        <v>34447.77</v>
      </c>
    </row>
    <row r="12" ht="22.5" customHeight="1" spans="1:4">
      <c r="A12" s="15" t="s">
        <v>109</v>
      </c>
      <c r="B12" s="17"/>
      <c r="C12" s="15" t="str">
        <f>"（"&amp;"四"&amp;"）"&amp;"住房保障支出"</f>
        <v>（四）住房保障支出</v>
      </c>
      <c r="D12" s="17">
        <v>52284</v>
      </c>
    </row>
    <row r="13" ht="22.5" customHeight="1" spans="1:4">
      <c r="A13" s="15" t="s">
        <v>106</v>
      </c>
      <c r="B13" s="17"/>
      <c r="C13" s="15"/>
      <c r="D13" s="17"/>
    </row>
    <row r="14" ht="22.5" customHeight="1" spans="1:4">
      <c r="A14" s="15" t="s">
        <v>107</v>
      </c>
      <c r="B14" s="17"/>
      <c r="C14" s="15"/>
      <c r="D14" s="17"/>
    </row>
    <row r="15" ht="22.5" customHeight="1" spans="1:4">
      <c r="A15" s="15" t="s">
        <v>108</v>
      </c>
      <c r="B15" s="17"/>
      <c r="C15" s="15"/>
      <c r="D15" s="17"/>
    </row>
    <row r="16" ht="22.5" customHeight="1" spans="1:4">
      <c r="A16" s="66"/>
      <c r="B16" s="17"/>
      <c r="C16" s="15" t="s">
        <v>110</v>
      </c>
      <c r="D16" s="17"/>
    </row>
    <row r="17" ht="22.5" customHeight="1" spans="1:4">
      <c r="A17" s="67" t="s">
        <v>111</v>
      </c>
      <c r="B17" s="68">
        <v>928401.29</v>
      </c>
      <c r="C17" s="69" t="s">
        <v>112</v>
      </c>
      <c r="D17" s="68">
        <v>928401.29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2" t="s">
        <v>113</v>
      </c>
    </row>
    <row r="3" ht="37.5" customHeight="1" spans="1:7">
      <c r="A3" s="4" t="s">
        <v>114</v>
      </c>
      <c r="B3" s="4"/>
      <c r="C3" s="4"/>
      <c r="D3" s="4"/>
      <c r="E3" s="4"/>
      <c r="F3" s="4"/>
      <c r="G3" s="4"/>
    </row>
    <row r="4" ht="18.75" customHeight="1" spans="1:7">
      <c r="A4" s="43" t="str">
        <f>"单位名称："&amp;"元江哈尼族彝族傣族自治县文学艺术界联合会"</f>
        <v>单位名称：元江哈尼族彝族傣族自治县文学艺术界联合会</v>
      </c>
      <c r="B4" s="43"/>
      <c r="C4" s="43"/>
      <c r="D4" s="44"/>
      <c r="E4" s="44"/>
      <c r="F4" s="44"/>
      <c r="G4" s="45" t="s">
        <v>29</v>
      </c>
    </row>
    <row r="5" ht="18.75" customHeight="1" spans="1:7">
      <c r="A5" s="13" t="s">
        <v>115</v>
      </c>
      <c r="B5" s="13" t="s">
        <v>61</v>
      </c>
      <c r="C5" s="29" t="s">
        <v>32</v>
      </c>
      <c r="D5" s="29" t="s">
        <v>64</v>
      </c>
      <c r="E5" s="29"/>
      <c r="F5" s="29"/>
      <c r="G5" s="13" t="s">
        <v>65</v>
      </c>
    </row>
    <row r="6" ht="18.75" customHeight="1" spans="1:7">
      <c r="A6" s="13" t="s">
        <v>60</v>
      </c>
      <c r="B6" s="13" t="s">
        <v>61</v>
      </c>
      <c r="C6" s="29"/>
      <c r="D6" s="29" t="s">
        <v>34</v>
      </c>
      <c r="E6" s="29" t="s">
        <v>116</v>
      </c>
      <c r="F6" s="29" t="s">
        <v>117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72</v>
      </c>
      <c r="B8" s="16" t="s">
        <v>73</v>
      </c>
      <c r="C8" s="17">
        <v>769046.32</v>
      </c>
      <c r="D8" s="17">
        <v>531046.32</v>
      </c>
      <c r="E8" s="17">
        <v>464043.6</v>
      </c>
      <c r="F8" s="17">
        <v>67002.72</v>
      </c>
      <c r="G8" s="17">
        <v>238000</v>
      </c>
    </row>
    <row r="9" ht="20.25" customHeight="1" spans="1:7">
      <c r="A9" s="63" t="s">
        <v>74</v>
      </c>
      <c r="B9" s="63" t="s">
        <v>75</v>
      </c>
      <c r="C9" s="17">
        <v>769046.32</v>
      </c>
      <c r="D9" s="17">
        <v>531046.32</v>
      </c>
      <c r="E9" s="17">
        <v>464043.6</v>
      </c>
      <c r="F9" s="17">
        <v>67002.72</v>
      </c>
      <c r="G9" s="17">
        <v>238000</v>
      </c>
    </row>
    <row r="10" ht="20.25" customHeight="1" spans="1:7">
      <c r="A10" s="64" t="s">
        <v>76</v>
      </c>
      <c r="B10" s="64" t="s">
        <v>77</v>
      </c>
      <c r="C10" s="17">
        <v>769046.32</v>
      </c>
      <c r="D10" s="17">
        <v>531046.32</v>
      </c>
      <c r="E10" s="17">
        <v>464043.6</v>
      </c>
      <c r="F10" s="17">
        <v>67002.72</v>
      </c>
      <c r="G10" s="17">
        <v>238000</v>
      </c>
    </row>
    <row r="11" ht="20.25" customHeight="1" spans="1:7">
      <c r="A11" s="16" t="s">
        <v>78</v>
      </c>
      <c r="B11" s="16" t="s">
        <v>79</v>
      </c>
      <c r="C11" s="17">
        <v>72623.2</v>
      </c>
      <c r="D11" s="17">
        <v>72623.2</v>
      </c>
      <c r="E11" s="17">
        <v>71423.2</v>
      </c>
      <c r="F11" s="17">
        <v>1200</v>
      </c>
      <c r="G11" s="17"/>
    </row>
    <row r="12" ht="20.25" customHeight="1" spans="1:7">
      <c r="A12" s="63" t="s">
        <v>80</v>
      </c>
      <c r="B12" s="63" t="s">
        <v>81</v>
      </c>
      <c r="C12" s="17">
        <v>72623.2</v>
      </c>
      <c r="D12" s="17">
        <v>72623.2</v>
      </c>
      <c r="E12" s="17">
        <v>71423.2</v>
      </c>
      <c r="F12" s="17">
        <v>1200</v>
      </c>
      <c r="G12" s="17"/>
    </row>
    <row r="13" ht="20.25" customHeight="1" spans="1:7">
      <c r="A13" s="64" t="s">
        <v>82</v>
      </c>
      <c r="B13" s="64" t="s">
        <v>83</v>
      </c>
      <c r="C13" s="17">
        <v>13200</v>
      </c>
      <c r="D13" s="17">
        <v>13200</v>
      </c>
      <c r="E13" s="17">
        <v>12000</v>
      </c>
      <c r="F13" s="17">
        <v>1200</v>
      </c>
      <c r="G13" s="17"/>
    </row>
    <row r="14" ht="20.25" customHeight="1" spans="1:7">
      <c r="A14" s="64" t="s">
        <v>84</v>
      </c>
      <c r="B14" s="64" t="s">
        <v>85</v>
      </c>
      <c r="C14" s="17">
        <v>59423.2</v>
      </c>
      <c r="D14" s="17">
        <v>59423.2</v>
      </c>
      <c r="E14" s="17">
        <v>59423.2</v>
      </c>
      <c r="F14" s="17"/>
      <c r="G14" s="17"/>
    </row>
    <row r="15" ht="20.25" customHeight="1" spans="1:7">
      <c r="A15" s="16" t="s">
        <v>86</v>
      </c>
      <c r="B15" s="16" t="s">
        <v>87</v>
      </c>
      <c r="C15" s="17">
        <v>34447.77</v>
      </c>
      <c r="D15" s="17">
        <v>34447.77</v>
      </c>
      <c r="E15" s="17">
        <v>34447.77</v>
      </c>
      <c r="F15" s="17"/>
      <c r="G15" s="17"/>
    </row>
    <row r="16" ht="20.25" customHeight="1" spans="1:7">
      <c r="A16" s="63" t="s">
        <v>88</v>
      </c>
      <c r="B16" s="63" t="s">
        <v>89</v>
      </c>
      <c r="C16" s="17">
        <v>34447.77</v>
      </c>
      <c r="D16" s="17">
        <v>34447.77</v>
      </c>
      <c r="E16" s="17">
        <v>34447.77</v>
      </c>
      <c r="F16" s="17"/>
      <c r="G16" s="17"/>
    </row>
    <row r="17" ht="20.25" customHeight="1" spans="1:7">
      <c r="A17" s="64" t="s">
        <v>90</v>
      </c>
      <c r="B17" s="64" t="s">
        <v>91</v>
      </c>
      <c r="C17" s="17">
        <v>30825.79</v>
      </c>
      <c r="D17" s="17">
        <v>30825.79</v>
      </c>
      <c r="E17" s="17">
        <v>30825.79</v>
      </c>
      <c r="F17" s="17"/>
      <c r="G17" s="17"/>
    </row>
    <row r="18" ht="20.25" customHeight="1" spans="1:7">
      <c r="A18" s="64" t="s">
        <v>92</v>
      </c>
      <c r="B18" s="64" t="s">
        <v>93</v>
      </c>
      <c r="C18" s="17">
        <v>3621.98</v>
      </c>
      <c r="D18" s="17">
        <v>3621.98</v>
      </c>
      <c r="E18" s="17">
        <v>3621.98</v>
      </c>
      <c r="F18" s="17"/>
      <c r="G18" s="17"/>
    </row>
    <row r="19" ht="20.25" customHeight="1" spans="1:7">
      <c r="A19" s="16" t="s">
        <v>94</v>
      </c>
      <c r="B19" s="16" t="s">
        <v>95</v>
      </c>
      <c r="C19" s="17">
        <v>52284</v>
      </c>
      <c r="D19" s="17">
        <v>52284</v>
      </c>
      <c r="E19" s="17">
        <v>52284</v>
      </c>
      <c r="F19" s="17"/>
      <c r="G19" s="17"/>
    </row>
    <row r="20" ht="20.25" customHeight="1" spans="1:7">
      <c r="A20" s="63" t="s">
        <v>96</v>
      </c>
      <c r="B20" s="63" t="s">
        <v>97</v>
      </c>
      <c r="C20" s="17">
        <v>52284</v>
      </c>
      <c r="D20" s="17">
        <v>52284</v>
      </c>
      <c r="E20" s="17">
        <v>52284</v>
      </c>
      <c r="F20" s="17"/>
      <c r="G20" s="17"/>
    </row>
    <row r="21" ht="20.25" customHeight="1" spans="1:7">
      <c r="A21" s="64" t="s">
        <v>98</v>
      </c>
      <c r="B21" s="64" t="s">
        <v>99</v>
      </c>
      <c r="C21" s="17">
        <v>52284</v>
      </c>
      <c r="D21" s="17">
        <v>52284</v>
      </c>
      <c r="E21" s="17">
        <v>52284</v>
      </c>
      <c r="F21" s="17"/>
      <c r="G21" s="17"/>
    </row>
    <row r="22" ht="20.25" customHeight="1" spans="1:7">
      <c r="A22" s="46" t="s">
        <v>100</v>
      </c>
      <c r="B22" s="46"/>
      <c r="C22" s="47">
        <v>928401.29</v>
      </c>
      <c r="D22" s="47">
        <v>690401.29</v>
      </c>
      <c r="E22" s="47">
        <v>622198.57</v>
      </c>
      <c r="F22" s="47">
        <v>68202.72</v>
      </c>
      <c r="G22" s="47">
        <v>238000</v>
      </c>
    </row>
  </sheetData>
  <mergeCells count="7">
    <mergeCell ref="A3:G3"/>
    <mergeCell ref="A4:C4"/>
    <mergeCell ref="A5:B5"/>
    <mergeCell ref="D5:F5"/>
    <mergeCell ref="A22:B22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8.85" defaultRowHeight="15" customHeight="1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6"/>
      <c r="B2" s="56"/>
      <c r="C2" s="57"/>
      <c r="D2" s="2"/>
      <c r="E2" s="2"/>
      <c r="F2" s="58" t="s">
        <v>118</v>
      </c>
    </row>
    <row r="3" ht="41.25" customHeight="1" spans="1:6">
      <c r="A3" s="59" t="s">
        <v>119</v>
      </c>
      <c r="B3" s="59"/>
      <c r="C3" s="59"/>
      <c r="D3" s="59"/>
      <c r="E3" s="59"/>
      <c r="F3" s="59"/>
    </row>
    <row r="4" ht="18.75" customHeight="1" spans="1:6">
      <c r="A4" s="5" t="str">
        <f>"单位名称："&amp;"元江哈尼族彝族傣族自治县文学艺术界联合会"</f>
        <v>单位名称：元江哈尼族彝族傣族自治县文学艺术界联合会</v>
      </c>
      <c r="B4" s="5"/>
      <c r="C4" s="5"/>
      <c r="D4" s="60"/>
      <c r="E4" s="2"/>
      <c r="F4" s="58" t="s">
        <v>29</v>
      </c>
    </row>
    <row r="5" ht="18.75" customHeight="1" spans="1:6">
      <c r="A5" s="13" t="s">
        <v>120</v>
      </c>
      <c r="B5" s="29" t="s">
        <v>121</v>
      </c>
      <c r="C5" s="29" t="s">
        <v>122</v>
      </c>
      <c r="D5" s="29"/>
      <c r="E5" s="29"/>
      <c r="F5" s="29" t="s">
        <v>123</v>
      </c>
    </row>
    <row r="6" ht="18.75" customHeight="1" spans="1:6">
      <c r="A6" s="13"/>
      <c r="B6" s="29"/>
      <c r="C6" s="29" t="s">
        <v>34</v>
      </c>
      <c r="D6" s="29" t="s">
        <v>124</v>
      </c>
      <c r="E6" s="29" t="s">
        <v>125</v>
      </c>
      <c r="F6" s="29"/>
    </row>
    <row r="7" ht="18.75" customHeight="1" spans="1:6">
      <c r="A7" s="61">
        <v>1</v>
      </c>
      <c r="B7" s="62">
        <v>2</v>
      </c>
      <c r="C7" s="61">
        <v>3</v>
      </c>
      <c r="D7" s="61">
        <v>4</v>
      </c>
      <c r="E7" s="61">
        <v>5</v>
      </c>
      <c r="F7" s="61">
        <v>6</v>
      </c>
    </row>
    <row r="8" ht="20.25" customHeight="1" spans="1:6">
      <c r="A8" s="17"/>
      <c r="B8" s="17"/>
      <c r="C8" s="17"/>
      <c r="D8" s="17"/>
      <c r="E8" s="17"/>
      <c r="F8" s="17"/>
    </row>
    <row r="10" customHeight="1" spans="1:1">
      <c r="A10" t="s">
        <v>126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127</v>
      </c>
    </row>
    <row r="3" ht="45" customHeight="1" spans="1:23">
      <c r="A3" s="4" t="s">
        <v>128</v>
      </c>
      <c r="B3" s="4"/>
      <c r="C3" s="4"/>
      <c r="D3" s="4"/>
      <c r="E3" s="4"/>
      <c r="F3" s="4"/>
      <c r="G3" s="4"/>
      <c r="H3" s="4"/>
      <c r="I3" s="4"/>
      <c r="J3" s="4"/>
      <c r="K3" s="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"单位名称："&amp;"元江哈尼族彝族傣族自治县文学艺术界联合会"</f>
        <v>单位名称：元江哈尼族彝族傣族自治县文学艺术界联合会</v>
      </c>
      <c r="B4" s="5"/>
      <c r="C4" s="5"/>
      <c r="D4" s="5"/>
      <c r="E4" s="5"/>
      <c r="F4" s="5"/>
      <c r="G4" s="5"/>
      <c r="H4" s="52"/>
      <c r="I4" s="52"/>
      <c r="J4" s="52"/>
      <c r="K4" s="5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3" t="s">
        <v>129</v>
      </c>
      <c r="B5" s="53" t="s">
        <v>130</v>
      </c>
      <c r="C5" s="53" t="s">
        <v>131</v>
      </c>
      <c r="D5" s="53" t="s">
        <v>132</v>
      </c>
      <c r="E5" s="53" t="s">
        <v>133</v>
      </c>
      <c r="F5" s="53" t="s">
        <v>134</v>
      </c>
      <c r="G5" s="53" t="s">
        <v>135</v>
      </c>
      <c r="H5" s="54" t="s">
        <v>32</v>
      </c>
      <c r="I5" s="54" t="s">
        <v>136</v>
      </c>
      <c r="J5" s="53"/>
      <c r="K5" s="53"/>
      <c r="L5" s="53"/>
      <c r="M5" s="53"/>
      <c r="N5" s="53" t="s">
        <v>137</v>
      </c>
      <c r="O5" s="53"/>
      <c r="P5" s="53"/>
      <c r="Q5" s="53" t="s">
        <v>38</v>
      </c>
      <c r="R5" s="53" t="s">
        <v>63</v>
      </c>
      <c r="S5" s="53"/>
      <c r="T5" s="53"/>
      <c r="U5" s="53"/>
      <c r="V5" s="53"/>
      <c r="W5" s="53"/>
    </row>
    <row r="6" ht="18.75" customHeight="1" spans="1:23">
      <c r="A6" s="53"/>
      <c r="B6" s="53"/>
      <c r="C6" s="53"/>
      <c r="D6" s="53"/>
      <c r="E6" s="53"/>
      <c r="F6" s="53"/>
      <c r="G6" s="53"/>
      <c r="H6" s="54" t="s">
        <v>138</v>
      </c>
      <c r="I6" s="54" t="s">
        <v>139</v>
      </c>
      <c r="J6" s="53" t="s">
        <v>36</v>
      </c>
      <c r="K6" s="53" t="s">
        <v>37</v>
      </c>
      <c r="L6" s="53"/>
      <c r="M6" s="53"/>
      <c r="N6" s="53" t="s">
        <v>137</v>
      </c>
      <c r="O6" s="53" t="s">
        <v>36</v>
      </c>
      <c r="P6" s="53" t="s">
        <v>37</v>
      </c>
      <c r="Q6" s="53" t="s">
        <v>38</v>
      </c>
      <c r="R6" s="53" t="s">
        <v>63</v>
      </c>
      <c r="S6" s="53" t="s">
        <v>41</v>
      </c>
      <c r="T6" s="53" t="s">
        <v>42</v>
      </c>
      <c r="U6" s="53" t="s">
        <v>43</v>
      </c>
      <c r="V6" s="53" t="s">
        <v>44</v>
      </c>
      <c r="W6" s="53" t="s">
        <v>45</v>
      </c>
    </row>
    <row r="7" ht="18.75" customHeight="1" spans="1:23">
      <c r="A7" s="53"/>
      <c r="B7" s="53"/>
      <c r="C7" s="53"/>
      <c r="D7" s="53"/>
      <c r="E7" s="53"/>
      <c r="F7" s="53"/>
      <c r="G7" s="53"/>
      <c r="H7" s="54"/>
      <c r="I7" s="54" t="s">
        <v>140</v>
      </c>
      <c r="J7" s="53" t="s">
        <v>141</v>
      </c>
      <c r="K7" s="53" t="s">
        <v>142</v>
      </c>
      <c r="L7" s="53" t="s">
        <v>143</v>
      </c>
      <c r="M7" s="53" t="s">
        <v>144</v>
      </c>
      <c r="N7" s="53" t="s">
        <v>35</v>
      </c>
      <c r="O7" s="53" t="s">
        <v>36</v>
      </c>
      <c r="P7" s="53" t="s">
        <v>37</v>
      </c>
      <c r="Q7" s="53"/>
      <c r="R7" s="53" t="s">
        <v>34</v>
      </c>
      <c r="S7" s="53" t="s">
        <v>41</v>
      </c>
      <c r="T7" s="53" t="s">
        <v>42</v>
      </c>
      <c r="U7" s="53" t="s">
        <v>43</v>
      </c>
      <c r="V7" s="53" t="s">
        <v>44</v>
      </c>
      <c r="W7" s="53" t="s">
        <v>45</v>
      </c>
    </row>
    <row r="8" ht="22.65" customHeight="1" spans="1:23">
      <c r="A8" s="53"/>
      <c r="B8" s="53"/>
      <c r="C8" s="53"/>
      <c r="D8" s="53"/>
      <c r="E8" s="53"/>
      <c r="F8" s="53"/>
      <c r="G8" s="53"/>
      <c r="H8" s="54"/>
      <c r="I8" s="54" t="s">
        <v>34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ht="18.75" customHeight="1" spans="1:23">
      <c r="A9" s="54" t="s">
        <v>46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4">
        <v>12</v>
      </c>
      <c r="M9" s="54">
        <v>13</v>
      </c>
      <c r="N9" s="54">
        <v>14</v>
      </c>
      <c r="O9" s="54">
        <v>15</v>
      </c>
      <c r="P9" s="54">
        <v>16</v>
      </c>
      <c r="Q9" s="54">
        <v>17</v>
      </c>
      <c r="R9" s="54">
        <v>18</v>
      </c>
      <c r="S9" s="54">
        <v>19</v>
      </c>
      <c r="T9" s="54">
        <v>20</v>
      </c>
      <c r="U9" s="54">
        <v>21</v>
      </c>
      <c r="V9" s="54">
        <v>22</v>
      </c>
      <c r="W9" s="54">
        <v>23</v>
      </c>
    </row>
    <row r="10" ht="18.75" customHeight="1" spans="1:23">
      <c r="A10" s="9" t="s">
        <v>56</v>
      </c>
      <c r="B10" s="9"/>
      <c r="C10" s="10"/>
      <c r="D10" s="9"/>
      <c r="E10" s="9"/>
      <c r="F10" s="9"/>
      <c r="G10" s="9"/>
      <c r="H10" s="17">
        <v>690401.29</v>
      </c>
      <c r="I10" s="17">
        <v>690401.29</v>
      </c>
      <c r="J10" s="17"/>
      <c r="K10" s="17"/>
      <c r="L10" s="17">
        <v>690401.29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55" t="s">
        <v>56</v>
      </c>
      <c r="B11" s="9" t="s">
        <v>145</v>
      </c>
      <c r="C11" s="10" t="s">
        <v>146</v>
      </c>
      <c r="D11" s="9" t="s">
        <v>76</v>
      </c>
      <c r="E11" s="9" t="s">
        <v>77</v>
      </c>
      <c r="F11" s="9" t="s">
        <v>147</v>
      </c>
      <c r="G11" s="9" t="s">
        <v>148</v>
      </c>
      <c r="H11" s="17">
        <v>156324</v>
      </c>
      <c r="I11" s="17">
        <v>156324</v>
      </c>
      <c r="J11" s="17"/>
      <c r="K11" s="17"/>
      <c r="L11" s="17">
        <v>156324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55" t="s">
        <v>56</v>
      </c>
      <c r="B12" s="9" t="s">
        <v>145</v>
      </c>
      <c r="C12" s="10" t="s">
        <v>146</v>
      </c>
      <c r="D12" s="9" t="s">
        <v>76</v>
      </c>
      <c r="E12" s="9" t="s">
        <v>77</v>
      </c>
      <c r="F12" s="9" t="s">
        <v>149</v>
      </c>
      <c r="G12" s="9" t="s">
        <v>150</v>
      </c>
      <c r="H12" s="17">
        <v>204312</v>
      </c>
      <c r="I12" s="17">
        <v>204312</v>
      </c>
      <c r="J12" s="17"/>
      <c r="K12" s="17"/>
      <c r="L12" s="17">
        <v>204312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55" t="s">
        <v>56</v>
      </c>
      <c r="B13" s="9" t="s">
        <v>145</v>
      </c>
      <c r="C13" s="10" t="s">
        <v>146</v>
      </c>
      <c r="D13" s="9" t="s">
        <v>76</v>
      </c>
      <c r="E13" s="9" t="s">
        <v>77</v>
      </c>
      <c r="F13" s="9" t="s">
        <v>151</v>
      </c>
      <c r="G13" s="9" t="s">
        <v>152</v>
      </c>
      <c r="H13" s="17">
        <v>900</v>
      </c>
      <c r="I13" s="17">
        <v>900</v>
      </c>
      <c r="J13" s="17"/>
      <c r="K13" s="17"/>
      <c r="L13" s="17">
        <v>900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55" t="s">
        <v>56</v>
      </c>
      <c r="B14" s="9" t="s">
        <v>145</v>
      </c>
      <c r="C14" s="10" t="s">
        <v>146</v>
      </c>
      <c r="D14" s="9" t="s">
        <v>76</v>
      </c>
      <c r="E14" s="9" t="s">
        <v>77</v>
      </c>
      <c r="F14" s="9" t="s">
        <v>151</v>
      </c>
      <c r="G14" s="9" t="s">
        <v>152</v>
      </c>
      <c r="H14" s="17">
        <v>13027</v>
      </c>
      <c r="I14" s="17">
        <v>13027</v>
      </c>
      <c r="J14" s="17"/>
      <c r="K14" s="17"/>
      <c r="L14" s="17">
        <v>13027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55" t="s">
        <v>56</v>
      </c>
      <c r="B15" s="9" t="s">
        <v>153</v>
      </c>
      <c r="C15" s="10" t="s">
        <v>154</v>
      </c>
      <c r="D15" s="9" t="s">
        <v>84</v>
      </c>
      <c r="E15" s="9" t="s">
        <v>85</v>
      </c>
      <c r="F15" s="9" t="s">
        <v>155</v>
      </c>
      <c r="G15" s="9" t="s">
        <v>156</v>
      </c>
      <c r="H15" s="17">
        <v>59423.2</v>
      </c>
      <c r="I15" s="17">
        <v>59423.2</v>
      </c>
      <c r="J15" s="17"/>
      <c r="K15" s="17"/>
      <c r="L15" s="17">
        <v>59423.2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55" t="s">
        <v>56</v>
      </c>
      <c r="B16" s="9" t="s">
        <v>153</v>
      </c>
      <c r="C16" s="10" t="s">
        <v>154</v>
      </c>
      <c r="D16" s="9" t="s">
        <v>90</v>
      </c>
      <c r="E16" s="9" t="s">
        <v>91</v>
      </c>
      <c r="F16" s="9" t="s">
        <v>157</v>
      </c>
      <c r="G16" s="9" t="s">
        <v>158</v>
      </c>
      <c r="H16" s="17">
        <v>30825.79</v>
      </c>
      <c r="I16" s="17">
        <v>30825.79</v>
      </c>
      <c r="J16" s="17"/>
      <c r="K16" s="17"/>
      <c r="L16" s="17">
        <v>30825.79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55" t="s">
        <v>56</v>
      </c>
      <c r="B17" s="9" t="s">
        <v>153</v>
      </c>
      <c r="C17" s="10" t="s">
        <v>154</v>
      </c>
      <c r="D17" s="9" t="s">
        <v>92</v>
      </c>
      <c r="E17" s="9" t="s">
        <v>93</v>
      </c>
      <c r="F17" s="9" t="s">
        <v>159</v>
      </c>
      <c r="G17" s="9" t="s">
        <v>160</v>
      </c>
      <c r="H17" s="17">
        <v>1765</v>
      </c>
      <c r="I17" s="17">
        <v>1765</v>
      </c>
      <c r="J17" s="17"/>
      <c r="K17" s="17"/>
      <c r="L17" s="17">
        <v>1765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55" t="s">
        <v>56</v>
      </c>
      <c r="B18" s="9" t="s">
        <v>153</v>
      </c>
      <c r="C18" s="10" t="s">
        <v>154</v>
      </c>
      <c r="D18" s="9" t="s">
        <v>92</v>
      </c>
      <c r="E18" s="9" t="s">
        <v>93</v>
      </c>
      <c r="F18" s="9" t="s">
        <v>159</v>
      </c>
      <c r="G18" s="9" t="s">
        <v>160</v>
      </c>
      <c r="H18" s="17">
        <v>1856.98</v>
      </c>
      <c r="I18" s="17">
        <v>1856.98</v>
      </c>
      <c r="J18" s="17"/>
      <c r="K18" s="17"/>
      <c r="L18" s="17">
        <v>1856.98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55" t="s">
        <v>56</v>
      </c>
      <c r="B19" s="9" t="s">
        <v>161</v>
      </c>
      <c r="C19" s="10" t="s">
        <v>99</v>
      </c>
      <c r="D19" s="9" t="s">
        <v>98</v>
      </c>
      <c r="E19" s="9" t="s">
        <v>99</v>
      </c>
      <c r="F19" s="9" t="s">
        <v>162</v>
      </c>
      <c r="G19" s="9" t="s">
        <v>99</v>
      </c>
      <c r="H19" s="17">
        <v>52284</v>
      </c>
      <c r="I19" s="17">
        <v>52284</v>
      </c>
      <c r="J19" s="17"/>
      <c r="K19" s="17"/>
      <c r="L19" s="17">
        <v>52284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55" t="s">
        <v>56</v>
      </c>
      <c r="B20" s="9" t="s">
        <v>163</v>
      </c>
      <c r="C20" s="10" t="s">
        <v>164</v>
      </c>
      <c r="D20" s="9" t="s">
        <v>76</v>
      </c>
      <c r="E20" s="9" t="s">
        <v>77</v>
      </c>
      <c r="F20" s="9" t="s">
        <v>165</v>
      </c>
      <c r="G20" s="9" t="s">
        <v>164</v>
      </c>
      <c r="H20" s="17">
        <v>7212.72</v>
      </c>
      <c r="I20" s="17">
        <v>7212.72</v>
      </c>
      <c r="J20" s="17"/>
      <c r="K20" s="17"/>
      <c r="L20" s="17">
        <v>7212.72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55" t="s">
        <v>56</v>
      </c>
      <c r="B21" s="9" t="s">
        <v>166</v>
      </c>
      <c r="C21" s="10" t="s">
        <v>167</v>
      </c>
      <c r="D21" s="9" t="s">
        <v>76</v>
      </c>
      <c r="E21" s="9" t="s">
        <v>77</v>
      </c>
      <c r="F21" s="9" t="s">
        <v>168</v>
      </c>
      <c r="G21" s="9" t="s">
        <v>169</v>
      </c>
      <c r="H21" s="17">
        <v>5590</v>
      </c>
      <c r="I21" s="17">
        <v>5590</v>
      </c>
      <c r="J21" s="17"/>
      <c r="K21" s="17"/>
      <c r="L21" s="17">
        <v>5590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55" t="s">
        <v>56</v>
      </c>
      <c r="B22" s="9" t="s">
        <v>166</v>
      </c>
      <c r="C22" s="10" t="s">
        <v>167</v>
      </c>
      <c r="D22" s="9" t="s">
        <v>76</v>
      </c>
      <c r="E22" s="9" t="s">
        <v>77</v>
      </c>
      <c r="F22" s="9" t="s">
        <v>170</v>
      </c>
      <c r="G22" s="9" t="s">
        <v>171</v>
      </c>
      <c r="H22" s="17">
        <v>1500</v>
      </c>
      <c r="I22" s="17">
        <v>1500</v>
      </c>
      <c r="J22" s="17"/>
      <c r="K22" s="17"/>
      <c r="L22" s="17">
        <v>1500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55" t="s">
        <v>56</v>
      </c>
      <c r="B23" s="9" t="s">
        <v>166</v>
      </c>
      <c r="C23" s="10" t="s">
        <v>167</v>
      </c>
      <c r="D23" s="9" t="s">
        <v>76</v>
      </c>
      <c r="E23" s="9" t="s">
        <v>77</v>
      </c>
      <c r="F23" s="9" t="s">
        <v>172</v>
      </c>
      <c r="G23" s="9" t="s">
        <v>173</v>
      </c>
      <c r="H23" s="17">
        <v>2000</v>
      </c>
      <c r="I23" s="17">
        <v>2000</v>
      </c>
      <c r="J23" s="17"/>
      <c r="K23" s="17"/>
      <c r="L23" s="17">
        <v>2000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55" t="s">
        <v>56</v>
      </c>
      <c r="B24" s="9" t="s">
        <v>166</v>
      </c>
      <c r="C24" s="10" t="s">
        <v>167</v>
      </c>
      <c r="D24" s="9" t="s">
        <v>76</v>
      </c>
      <c r="E24" s="9" t="s">
        <v>77</v>
      </c>
      <c r="F24" s="9" t="s">
        <v>174</v>
      </c>
      <c r="G24" s="9" t="s">
        <v>175</v>
      </c>
      <c r="H24" s="17">
        <v>2700</v>
      </c>
      <c r="I24" s="17">
        <v>2700</v>
      </c>
      <c r="J24" s="17"/>
      <c r="K24" s="17"/>
      <c r="L24" s="17">
        <v>2700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55" t="s">
        <v>56</v>
      </c>
      <c r="B25" s="9" t="s">
        <v>166</v>
      </c>
      <c r="C25" s="10" t="s">
        <v>167</v>
      </c>
      <c r="D25" s="9" t="s">
        <v>76</v>
      </c>
      <c r="E25" s="9" t="s">
        <v>77</v>
      </c>
      <c r="F25" s="9" t="s">
        <v>174</v>
      </c>
      <c r="G25" s="9" t="s">
        <v>175</v>
      </c>
      <c r="H25" s="17">
        <v>3000</v>
      </c>
      <c r="I25" s="17">
        <v>3000</v>
      </c>
      <c r="J25" s="17"/>
      <c r="K25" s="17"/>
      <c r="L25" s="17">
        <v>3000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55" t="s">
        <v>56</v>
      </c>
      <c r="B26" s="9" t="s">
        <v>166</v>
      </c>
      <c r="C26" s="10" t="s">
        <v>167</v>
      </c>
      <c r="D26" s="9" t="s">
        <v>76</v>
      </c>
      <c r="E26" s="9" t="s">
        <v>77</v>
      </c>
      <c r="F26" s="9" t="s">
        <v>176</v>
      </c>
      <c r="G26" s="9" t="s">
        <v>177</v>
      </c>
      <c r="H26" s="17">
        <v>3000</v>
      </c>
      <c r="I26" s="17">
        <v>3000</v>
      </c>
      <c r="J26" s="17"/>
      <c r="K26" s="17"/>
      <c r="L26" s="17">
        <v>3000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55" t="s">
        <v>56</v>
      </c>
      <c r="B27" s="9" t="s">
        <v>166</v>
      </c>
      <c r="C27" s="10" t="s">
        <v>167</v>
      </c>
      <c r="D27" s="9" t="s">
        <v>76</v>
      </c>
      <c r="E27" s="9" t="s">
        <v>77</v>
      </c>
      <c r="F27" s="9" t="s">
        <v>176</v>
      </c>
      <c r="G27" s="9" t="s">
        <v>177</v>
      </c>
      <c r="H27" s="17">
        <v>12000</v>
      </c>
      <c r="I27" s="17">
        <v>12000</v>
      </c>
      <c r="J27" s="17"/>
      <c r="K27" s="17"/>
      <c r="L27" s="17">
        <v>12000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55" t="s">
        <v>56</v>
      </c>
      <c r="B28" s="9" t="s">
        <v>166</v>
      </c>
      <c r="C28" s="10" t="s">
        <v>167</v>
      </c>
      <c r="D28" s="9" t="s">
        <v>82</v>
      </c>
      <c r="E28" s="9" t="s">
        <v>83</v>
      </c>
      <c r="F28" s="9" t="s">
        <v>178</v>
      </c>
      <c r="G28" s="9" t="s">
        <v>179</v>
      </c>
      <c r="H28" s="17">
        <v>1200</v>
      </c>
      <c r="I28" s="17">
        <v>1200</v>
      </c>
      <c r="J28" s="17"/>
      <c r="K28" s="17"/>
      <c r="L28" s="17">
        <v>1200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55" t="s">
        <v>56</v>
      </c>
      <c r="B29" s="9" t="s">
        <v>180</v>
      </c>
      <c r="C29" s="10" t="s">
        <v>181</v>
      </c>
      <c r="D29" s="9" t="s">
        <v>76</v>
      </c>
      <c r="E29" s="9" t="s">
        <v>77</v>
      </c>
      <c r="F29" s="9" t="s">
        <v>174</v>
      </c>
      <c r="G29" s="9" t="s">
        <v>175</v>
      </c>
      <c r="H29" s="17">
        <v>27000</v>
      </c>
      <c r="I29" s="17">
        <v>27000</v>
      </c>
      <c r="J29" s="17"/>
      <c r="K29" s="17"/>
      <c r="L29" s="17">
        <v>27000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55" t="s">
        <v>56</v>
      </c>
      <c r="B30" s="9" t="s">
        <v>182</v>
      </c>
      <c r="C30" s="10" t="s">
        <v>183</v>
      </c>
      <c r="D30" s="9" t="s">
        <v>82</v>
      </c>
      <c r="E30" s="9" t="s">
        <v>83</v>
      </c>
      <c r="F30" s="9" t="s">
        <v>184</v>
      </c>
      <c r="G30" s="9" t="s">
        <v>185</v>
      </c>
      <c r="H30" s="17">
        <v>12000</v>
      </c>
      <c r="I30" s="17">
        <v>12000</v>
      </c>
      <c r="J30" s="17"/>
      <c r="K30" s="17"/>
      <c r="L30" s="17">
        <v>12000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55" t="s">
        <v>56</v>
      </c>
      <c r="B31" s="9" t="s">
        <v>186</v>
      </c>
      <c r="C31" s="10" t="s">
        <v>187</v>
      </c>
      <c r="D31" s="9" t="s">
        <v>76</v>
      </c>
      <c r="E31" s="9" t="s">
        <v>77</v>
      </c>
      <c r="F31" s="9" t="s">
        <v>151</v>
      </c>
      <c r="G31" s="9" t="s">
        <v>152</v>
      </c>
      <c r="H31" s="17">
        <v>17648.6</v>
      </c>
      <c r="I31" s="17">
        <v>17648.6</v>
      </c>
      <c r="J31" s="17"/>
      <c r="K31" s="17"/>
      <c r="L31" s="17">
        <v>17648.6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18.75" customHeight="1" spans="1:23">
      <c r="A32" s="55" t="s">
        <v>56</v>
      </c>
      <c r="B32" s="9" t="s">
        <v>186</v>
      </c>
      <c r="C32" s="10" t="s">
        <v>187</v>
      </c>
      <c r="D32" s="9" t="s">
        <v>76</v>
      </c>
      <c r="E32" s="9" t="s">
        <v>77</v>
      </c>
      <c r="F32" s="9" t="s">
        <v>151</v>
      </c>
      <c r="G32" s="9" t="s">
        <v>152</v>
      </c>
      <c r="H32" s="17">
        <v>35832</v>
      </c>
      <c r="I32" s="17">
        <v>35832</v>
      </c>
      <c r="J32" s="17"/>
      <c r="K32" s="17"/>
      <c r="L32" s="17">
        <v>35832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18.75" customHeight="1" spans="1:23">
      <c r="A33" s="55" t="s">
        <v>56</v>
      </c>
      <c r="B33" s="9" t="s">
        <v>188</v>
      </c>
      <c r="C33" s="10" t="s">
        <v>189</v>
      </c>
      <c r="D33" s="9" t="s">
        <v>76</v>
      </c>
      <c r="E33" s="9" t="s">
        <v>77</v>
      </c>
      <c r="F33" s="9" t="s">
        <v>190</v>
      </c>
      <c r="G33" s="9" t="s">
        <v>189</v>
      </c>
      <c r="H33" s="17">
        <v>3000</v>
      </c>
      <c r="I33" s="17">
        <v>3000</v>
      </c>
      <c r="J33" s="17"/>
      <c r="K33" s="17"/>
      <c r="L33" s="17">
        <v>3000</v>
      </c>
      <c r="M33" s="17"/>
      <c r="N33" s="17"/>
      <c r="O33" s="17"/>
      <c r="P33" s="23"/>
      <c r="Q33" s="17"/>
      <c r="R33" s="17"/>
      <c r="S33" s="17"/>
      <c r="T33" s="17"/>
      <c r="U33" s="17"/>
      <c r="V33" s="17"/>
      <c r="W33" s="17"/>
    </row>
    <row r="34" ht="18.75" customHeight="1" spans="1:23">
      <c r="A34" s="55" t="s">
        <v>56</v>
      </c>
      <c r="B34" s="9" t="s">
        <v>191</v>
      </c>
      <c r="C34" s="10" t="s">
        <v>192</v>
      </c>
      <c r="D34" s="9" t="s">
        <v>76</v>
      </c>
      <c r="E34" s="9" t="s">
        <v>77</v>
      </c>
      <c r="F34" s="9" t="s">
        <v>193</v>
      </c>
      <c r="G34" s="9" t="s">
        <v>194</v>
      </c>
      <c r="H34" s="17">
        <v>36000</v>
      </c>
      <c r="I34" s="17">
        <v>36000</v>
      </c>
      <c r="J34" s="17"/>
      <c r="K34" s="17"/>
      <c r="L34" s="17">
        <v>36000</v>
      </c>
      <c r="M34" s="17"/>
      <c r="N34" s="17"/>
      <c r="O34" s="17"/>
      <c r="P34" s="23"/>
      <c r="Q34" s="17"/>
      <c r="R34" s="17"/>
      <c r="S34" s="17"/>
      <c r="T34" s="17"/>
      <c r="U34" s="17"/>
      <c r="V34" s="17"/>
      <c r="W34" s="17"/>
    </row>
    <row r="35" ht="18.75" customHeight="1" spans="1:23">
      <c r="A35" s="12" t="s">
        <v>32</v>
      </c>
      <c r="B35" s="12"/>
      <c r="C35" s="12"/>
      <c r="D35" s="12"/>
      <c r="E35" s="12"/>
      <c r="F35" s="12"/>
      <c r="G35" s="12"/>
      <c r="H35" s="17">
        <v>690401.29</v>
      </c>
      <c r="I35" s="17">
        <v>690401.29</v>
      </c>
      <c r="J35" s="17"/>
      <c r="K35" s="17"/>
      <c r="L35" s="17">
        <v>690401.29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</sheetData>
  <mergeCells count="30">
    <mergeCell ref="A3:W3"/>
    <mergeCell ref="A4:G4"/>
    <mergeCell ref="I5:W5"/>
    <mergeCell ref="I6:M6"/>
    <mergeCell ref="N6:P6"/>
    <mergeCell ref="R6:W6"/>
    <mergeCell ref="A35:G35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6"/>
  <sheetViews>
    <sheetView showZeros="0" workbookViewId="0">
      <pane ySplit="1" topLeftCell="A2" activePane="bottomLeft" state="frozen"/>
      <selection/>
      <selection pane="bottomLeft" activeCell="K16" sqref="K16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195</v>
      </c>
    </row>
    <row r="3" ht="45" customHeight="1" spans="1:23">
      <c r="A3" s="4" t="s">
        <v>196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"单位名称："&amp;"元江哈尼族彝族傣族自治县文学艺术界联合会"</f>
        <v>单位名称：元江哈尼族彝族傣族自治县文学艺术界联合会</v>
      </c>
      <c r="B4" s="5"/>
      <c r="C4" s="5"/>
      <c r="D4" s="5"/>
      <c r="E4" s="5"/>
      <c r="F4" s="5"/>
      <c r="G4" s="5"/>
      <c r="H4" s="5"/>
      <c r="I4" s="52"/>
      <c r="J4" s="52"/>
      <c r="K4" s="52"/>
      <c r="L4" s="52"/>
      <c r="M4" s="52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197</v>
      </c>
      <c r="B5" s="13" t="s">
        <v>130</v>
      </c>
      <c r="C5" s="13" t="s">
        <v>131</v>
      </c>
      <c r="D5" s="13" t="s">
        <v>198</v>
      </c>
      <c r="E5" s="13" t="s">
        <v>132</v>
      </c>
      <c r="F5" s="13" t="s">
        <v>133</v>
      </c>
      <c r="G5" s="13" t="s">
        <v>199</v>
      </c>
      <c r="H5" s="13" t="s">
        <v>135</v>
      </c>
      <c r="I5" s="29" t="s">
        <v>32</v>
      </c>
      <c r="J5" s="29" t="s">
        <v>200</v>
      </c>
      <c r="K5" s="13"/>
      <c r="L5" s="13"/>
      <c r="M5" s="13"/>
      <c r="N5" s="13" t="s">
        <v>137</v>
      </c>
      <c r="O5" s="13"/>
      <c r="P5" s="13"/>
      <c r="Q5" s="13" t="s">
        <v>38</v>
      </c>
      <c r="R5" s="13" t="s">
        <v>63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29" t="s">
        <v>138</v>
      </c>
      <c r="J6" s="29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29"/>
      <c r="J7" s="29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29"/>
      <c r="J8" s="29" t="s">
        <v>34</v>
      </c>
      <c r="K8" s="13" t="s">
        <v>201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202</v>
      </c>
      <c r="D10" s="9"/>
      <c r="E10" s="9"/>
      <c r="F10" s="9"/>
      <c r="G10" s="9"/>
      <c r="H10" s="9"/>
      <c r="I10" s="11">
        <v>80000</v>
      </c>
      <c r="J10" s="11">
        <v>80000</v>
      </c>
      <c r="K10" s="11">
        <v>80000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203</v>
      </c>
      <c r="B11" s="9" t="s">
        <v>204</v>
      </c>
      <c r="C11" s="10" t="s">
        <v>202</v>
      </c>
      <c r="D11" s="9" t="s">
        <v>56</v>
      </c>
      <c r="E11" s="9" t="s">
        <v>76</v>
      </c>
      <c r="F11" s="9" t="s">
        <v>77</v>
      </c>
      <c r="G11" s="9" t="s">
        <v>205</v>
      </c>
      <c r="H11" s="9" t="s">
        <v>206</v>
      </c>
      <c r="I11" s="11">
        <v>80000</v>
      </c>
      <c r="J11" s="11">
        <v>80000</v>
      </c>
      <c r="K11" s="11">
        <v>80000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23"/>
      <c r="B12" s="23"/>
      <c r="C12" s="10" t="s">
        <v>207</v>
      </c>
      <c r="D12" s="23"/>
      <c r="E12" s="23"/>
      <c r="F12" s="23"/>
      <c r="G12" s="23"/>
      <c r="H12" s="23"/>
      <c r="I12" s="11">
        <v>58000</v>
      </c>
      <c r="J12" s="11">
        <v>58000</v>
      </c>
      <c r="K12" s="11">
        <v>58000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203</v>
      </c>
      <c r="B13" s="9" t="s">
        <v>208</v>
      </c>
      <c r="C13" s="10" t="s">
        <v>207</v>
      </c>
      <c r="D13" s="9" t="s">
        <v>56</v>
      </c>
      <c r="E13" s="9" t="s">
        <v>76</v>
      </c>
      <c r="F13" s="9" t="s">
        <v>77</v>
      </c>
      <c r="G13" s="9" t="s">
        <v>209</v>
      </c>
      <c r="H13" s="9" t="s">
        <v>70</v>
      </c>
      <c r="I13" s="11">
        <v>58000</v>
      </c>
      <c r="J13" s="11">
        <v>58000</v>
      </c>
      <c r="K13" s="11">
        <v>58000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18.75" customHeight="1" spans="1:23">
      <c r="A14" s="23"/>
      <c r="B14" s="23"/>
      <c r="C14" s="10" t="s">
        <v>210</v>
      </c>
      <c r="D14" s="23"/>
      <c r="E14" s="23"/>
      <c r="F14" s="23"/>
      <c r="G14" s="23"/>
      <c r="H14" s="23"/>
      <c r="I14" s="11">
        <v>100000</v>
      </c>
      <c r="J14" s="11">
        <v>100000</v>
      </c>
      <c r="K14" s="11">
        <v>100000</v>
      </c>
      <c r="L14" s="11"/>
      <c r="M14" s="11"/>
      <c r="N14" s="11"/>
      <c r="O14" s="11"/>
      <c r="P14" s="23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203</v>
      </c>
      <c r="B15" s="9" t="s">
        <v>211</v>
      </c>
      <c r="C15" s="10" t="s">
        <v>210</v>
      </c>
      <c r="D15" s="9" t="s">
        <v>56</v>
      </c>
      <c r="E15" s="9" t="s">
        <v>76</v>
      </c>
      <c r="F15" s="9" t="s">
        <v>77</v>
      </c>
      <c r="G15" s="9" t="s">
        <v>212</v>
      </c>
      <c r="H15" s="9" t="s">
        <v>213</v>
      </c>
      <c r="I15" s="11">
        <v>100000</v>
      </c>
      <c r="J15" s="11">
        <v>100000</v>
      </c>
      <c r="K15" s="11">
        <v>100000</v>
      </c>
      <c r="L15" s="11"/>
      <c r="M15" s="11"/>
      <c r="N15" s="11"/>
      <c r="O15" s="11"/>
      <c r="P15" s="23"/>
      <c r="Q15" s="11"/>
      <c r="R15" s="11"/>
      <c r="S15" s="11"/>
      <c r="T15" s="11"/>
      <c r="U15" s="11"/>
      <c r="V15" s="11"/>
      <c r="W15" s="11"/>
    </row>
    <row r="16" ht="18.75" customHeight="1" spans="1:23">
      <c r="A16" s="12" t="s">
        <v>32</v>
      </c>
      <c r="B16" s="12"/>
      <c r="C16" s="12"/>
      <c r="D16" s="12"/>
      <c r="E16" s="12"/>
      <c r="F16" s="12"/>
      <c r="G16" s="12"/>
      <c r="H16" s="12"/>
      <c r="I16" s="11">
        <v>238000</v>
      </c>
      <c r="J16" s="11">
        <v>238000</v>
      </c>
      <c r="K16" s="11">
        <v>238000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</sheetData>
  <mergeCells count="28">
    <mergeCell ref="A3:W3"/>
    <mergeCell ref="A4:H4"/>
    <mergeCell ref="J5:M5"/>
    <mergeCell ref="N5:P5"/>
    <mergeCell ref="R5:W5"/>
    <mergeCell ref="A16:H1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6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customHeight="1" spans="1:10">
      <c r="A2" s="20" t="s">
        <v>214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1" t="s">
        <v>215</v>
      </c>
      <c r="B3" s="31"/>
      <c r="C3" s="31"/>
      <c r="D3" s="31"/>
      <c r="E3" s="31"/>
      <c r="F3" s="31"/>
      <c r="G3" s="31"/>
      <c r="H3" s="31"/>
      <c r="I3" s="31"/>
      <c r="J3" s="31"/>
    </row>
    <row r="4" ht="20.25" customHeight="1" spans="1:10">
      <c r="A4" s="19" t="str">
        <f>"单位名称："&amp;"元江哈尼族彝族傣族自治县文学艺术界联合会"</f>
        <v>单位名称：元江哈尼族彝族傣族自治县文学艺术界联合会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2" t="s">
        <v>216</v>
      </c>
      <c r="B5" s="32" t="s">
        <v>217</v>
      </c>
      <c r="C5" s="32" t="s">
        <v>218</v>
      </c>
      <c r="D5" s="32" t="s">
        <v>219</v>
      </c>
      <c r="E5" s="32" t="s">
        <v>220</v>
      </c>
      <c r="F5" s="32" t="s">
        <v>221</v>
      </c>
      <c r="G5" s="32" t="s">
        <v>222</v>
      </c>
      <c r="H5" s="32" t="s">
        <v>223</v>
      </c>
      <c r="I5" s="32" t="s">
        <v>224</v>
      </c>
      <c r="J5" s="32" t="s">
        <v>225</v>
      </c>
    </row>
    <row r="6" ht="46.5" customHeight="1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ht="20.25" customHeight="1" spans="1:10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ht="20.25" customHeight="1" spans="1:10">
      <c r="A8" t="s">
        <v>56</v>
      </c>
      <c r="B8" s="23"/>
      <c r="C8" s="23"/>
      <c r="E8" s="38"/>
      <c r="F8" s="38"/>
      <c r="G8" s="38"/>
      <c r="H8" s="38"/>
      <c r="I8" s="38"/>
      <c r="J8" s="38"/>
    </row>
    <row r="9" ht="20.25" customHeight="1" spans="1:10">
      <c r="A9" s="48" t="s">
        <v>207</v>
      </c>
      <c r="B9" s="23" t="s">
        <v>226</v>
      </c>
      <c r="C9" s="24"/>
      <c r="D9" s="24"/>
      <c r="E9" s="38"/>
      <c r="F9" s="38"/>
      <c r="G9" s="38"/>
      <c r="H9" s="38"/>
      <c r="I9" s="38"/>
      <c r="J9" s="38"/>
    </row>
    <row r="10" ht="20.25" customHeight="1" spans="1:10">
      <c r="A10" s="23"/>
      <c r="B10" s="23"/>
      <c r="C10" s="23" t="s">
        <v>227</v>
      </c>
      <c r="D10" s="49" t="s">
        <v>228</v>
      </c>
      <c r="E10" s="50" t="s">
        <v>229</v>
      </c>
      <c r="F10" s="39" t="s">
        <v>230</v>
      </c>
      <c r="G10" s="24" t="s">
        <v>49</v>
      </c>
      <c r="H10" s="39" t="s">
        <v>231</v>
      </c>
      <c r="I10" s="39" t="s">
        <v>232</v>
      </c>
      <c r="J10" s="50" t="s">
        <v>233</v>
      </c>
    </row>
    <row r="11" ht="20.25" customHeight="1" spans="1:10">
      <c r="A11" s="23"/>
      <c r="B11" s="23"/>
      <c r="C11" s="23" t="s">
        <v>227</v>
      </c>
      <c r="D11" s="49" t="s">
        <v>228</v>
      </c>
      <c r="E11" s="50" t="s">
        <v>234</v>
      </c>
      <c r="F11" s="39" t="s">
        <v>230</v>
      </c>
      <c r="G11" s="24" t="s">
        <v>51</v>
      </c>
      <c r="H11" s="39" t="s">
        <v>231</v>
      </c>
      <c r="I11" s="39" t="s">
        <v>232</v>
      </c>
      <c r="J11" s="50" t="s">
        <v>235</v>
      </c>
    </row>
    <row r="12" ht="20.25" customHeight="1" spans="1:10">
      <c r="A12" s="23"/>
      <c r="B12" s="23"/>
      <c r="C12" s="23" t="s">
        <v>227</v>
      </c>
      <c r="D12" s="49" t="s">
        <v>228</v>
      </c>
      <c r="E12" s="50" t="s">
        <v>236</v>
      </c>
      <c r="F12" s="39" t="s">
        <v>237</v>
      </c>
      <c r="G12" s="24" t="s">
        <v>47</v>
      </c>
      <c r="H12" s="39" t="s">
        <v>238</v>
      </c>
      <c r="I12" s="39" t="s">
        <v>232</v>
      </c>
      <c r="J12" s="50" t="s">
        <v>239</v>
      </c>
    </row>
    <row r="13" ht="20.25" customHeight="1" spans="1:10">
      <c r="A13" s="23"/>
      <c r="B13" s="23"/>
      <c r="C13" s="23" t="s">
        <v>240</v>
      </c>
      <c r="D13" s="49" t="s">
        <v>241</v>
      </c>
      <c r="E13" s="50" t="s">
        <v>242</v>
      </c>
      <c r="F13" s="39" t="s">
        <v>230</v>
      </c>
      <c r="G13" s="24" t="s">
        <v>243</v>
      </c>
      <c r="H13" s="39" t="s">
        <v>244</v>
      </c>
      <c r="I13" s="39" t="s">
        <v>232</v>
      </c>
      <c r="J13" s="50" t="s">
        <v>245</v>
      </c>
    </row>
    <row r="14" ht="20.25" customHeight="1" spans="1:10">
      <c r="A14" s="23"/>
      <c r="B14" s="23"/>
      <c r="C14" s="23" t="s">
        <v>246</v>
      </c>
      <c r="D14" s="49" t="s">
        <v>247</v>
      </c>
      <c r="E14" s="50" t="s">
        <v>248</v>
      </c>
      <c r="F14" s="39" t="s">
        <v>230</v>
      </c>
      <c r="G14" s="24" t="s">
        <v>249</v>
      </c>
      <c r="H14" s="39" t="s">
        <v>244</v>
      </c>
      <c r="I14" s="39" t="s">
        <v>232</v>
      </c>
      <c r="J14" s="50" t="s">
        <v>250</v>
      </c>
    </row>
    <row r="15" ht="20.25" customHeight="1" spans="1:10">
      <c r="A15" s="48" t="s">
        <v>210</v>
      </c>
      <c r="B15" s="23" t="s">
        <v>251</v>
      </c>
      <c r="C15" s="23"/>
      <c r="D15" s="23"/>
      <c r="E15" s="23"/>
      <c r="F15" s="23"/>
      <c r="G15" s="23"/>
      <c r="H15" s="23"/>
      <c r="I15" s="23"/>
      <c r="J15" s="23"/>
    </row>
    <row r="16" ht="20.25" customHeight="1" spans="1:10">
      <c r="A16" s="23"/>
      <c r="B16" s="23"/>
      <c r="C16" s="23" t="s">
        <v>227</v>
      </c>
      <c r="D16" s="49" t="s">
        <v>252</v>
      </c>
      <c r="E16" s="50" t="s">
        <v>253</v>
      </c>
      <c r="F16" s="39" t="s">
        <v>237</v>
      </c>
      <c r="G16" s="24" t="s">
        <v>254</v>
      </c>
      <c r="H16" s="39" t="s">
        <v>244</v>
      </c>
      <c r="I16" s="39" t="s">
        <v>232</v>
      </c>
      <c r="J16" s="50" t="s">
        <v>255</v>
      </c>
    </row>
    <row r="17" ht="20.25" customHeight="1" spans="1:10">
      <c r="A17" s="23"/>
      <c r="B17" s="23"/>
      <c r="C17" s="23" t="s">
        <v>227</v>
      </c>
      <c r="D17" s="49" t="s">
        <v>256</v>
      </c>
      <c r="E17" s="50" t="s">
        <v>257</v>
      </c>
      <c r="F17" s="39" t="s">
        <v>258</v>
      </c>
      <c r="G17" s="24" t="s">
        <v>71</v>
      </c>
      <c r="H17" s="39" t="s">
        <v>259</v>
      </c>
      <c r="I17" s="39" t="s">
        <v>232</v>
      </c>
      <c r="J17" s="50" t="s">
        <v>260</v>
      </c>
    </row>
    <row r="18" ht="20.25" customHeight="1" spans="1:10">
      <c r="A18" s="23"/>
      <c r="B18" s="23"/>
      <c r="C18" s="23" t="s">
        <v>240</v>
      </c>
      <c r="D18" s="49" t="s">
        <v>241</v>
      </c>
      <c r="E18" s="50" t="s">
        <v>261</v>
      </c>
      <c r="F18" s="39" t="s">
        <v>230</v>
      </c>
      <c r="G18" s="24" t="s">
        <v>262</v>
      </c>
      <c r="H18" s="39" t="s">
        <v>244</v>
      </c>
      <c r="I18" s="39" t="s">
        <v>232</v>
      </c>
      <c r="J18" s="50" t="s">
        <v>263</v>
      </c>
    </row>
    <row r="19" ht="20.25" customHeight="1" spans="1:10">
      <c r="A19" s="23"/>
      <c r="B19" s="23"/>
      <c r="C19" s="23" t="s">
        <v>240</v>
      </c>
      <c r="D19" s="49" t="s">
        <v>264</v>
      </c>
      <c r="E19" s="50" t="s">
        <v>265</v>
      </c>
      <c r="F19" s="39" t="s">
        <v>237</v>
      </c>
      <c r="G19" s="24" t="s">
        <v>266</v>
      </c>
      <c r="H19" s="39" t="s">
        <v>267</v>
      </c>
      <c r="I19" s="39" t="s">
        <v>232</v>
      </c>
      <c r="J19" s="50" t="s">
        <v>268</v>
      </c>
    </row>
    <row r="20" ht="20.25" customHeight="1" spans="1:10">
      <c r="A20" s="23"/>
      <c r="B20" s="23"/>
      <c r="C20" s="23" t="s">
        <v>246</v>
      </c>
      <c r="D20" s="49" t="s">
        <v>247</v>
      </c>
      <c r="E20" s="50" t="s">
        <v>269</v>
      </c>
      <c r="F20" s="39" t="s">
        <v>230</v>
      </c>
      <c r="G20" s="24" t="s">
        <v>249</v>
      </c>
      <c r="H20" s="39" t="s">
        <v>244</v>
      </c>
      <c r="I20" s="39" t="s">
        <v>232</v>
      </c>
      <c r="J20" s="50" t="s">
        <v>270</v>
      </c>
    </row>
    <row r="21" ht="20.25" customHeight="1" spans="1:10">
      <c r="A21" s="48" t="s">
        <v>202</v>
      </c>
      <c r="B21" s="23" t="s">
        <v>271</v>
      </c>
      <c r="C21" s="23"/>
      <c r="D21" s="23"/>
      <c r="E21" s="23"/>
      <c r="F21" s="23"/>
      <c r="G21" s="23"/>
      <c r="H21" s="23"/>
      <c r="I21" s="23"/>
      <c r="J21" s="23"/>
    </row>
    <row r="22" ht="20.25" customHeight="1" spans="1:10">
      <c r="A22" s="23"/>
      <c r="B22" s="23"/>
      <c r="C22" s="23" t="s">
        <v>227</v>
      </c>
      <c r="D22" s="49" t="s">
        <v>228</v>
      </c>
      <c r="E22" s="50" t="s">
        <v>272</v>
      </c>
      <c r="F22" s="39" t="s">
        <v>237</v>
      </c>
      <c r="G22" s="24" t="s">
        <v>273</v>
      </c>
      <c r="H22" s="39" t="s">
        <v>274</v>
      </c>
      <c r="I22" s="39" t="s">
        <v>232</v>
      </c>
      <c r="J22" s="50" t="s">
        <v>275</v>
      </c>
    </row>
    <row r="23" ht="20.25" customHeight="1" spans="1:10">
      <c r="A23" s="23"/>
      <c r="B23" s="23"/>
      <c r="C23" s="23" t="s">
        <v>227</v>
      </c>
      <c r="D23" s="49" t="s">
        <v>252</v>
      </c>
      <c r="E23" s="50" t="s">
        <v>276</v>
      </c>
      <c r="F23" s="39" t="s">
        <v>230</v>
      </c>
      <c r="G23" s="24" t="s">
        <v>262</v>
      </c>
      <c r="H23" s="39" t="s">
        <v>244</v>
      </c>
      <c r="I23" s="39" t="s">
        <v>232</v>
      </c>
      <c r="J23" s="50" t="s">
        <v>277</v>
      </c>
    </row>
    <row r="24" ht="20.25" customHeight="1" spans="1:10">
      <c r="A24" s="23"/>
      <c r="B24" s="23"/>
      <c r="C24" s="23" t="s">
        <v>227</v>
      </c>
      <c r="D24" s="49" t="s">
        <v>278</v>
      </c>
      <c r="E24" s="50" t="s">
        <v>279</v>
      </c>
      <c r="F24" s="39" t="s">
        <v>237</v>
      </c>
      <c r="G24" s="24" t="s">
        <v>254</v>
      </c>
      <c r="H24" s="39" t="s">
        <v>244</v>
      </c>
      <c r="I24" s="39" t="s">
        <v>232</v>
      </c>
      <c r="J24" s="50" t="s">
        <v>280</v>
      </c>
    </row>
    <row r="25" ht="20.25" customHeight="1" spans="1:10">
      <c r="A25" s="23"/>
      <c r="B25" s="23"/>
      <c r="C25" s="23" t="s">
        <v>240</v>
      </c>
      <c r="D25" s="49" t="s">
        <v>264</v>
      </c>
      <c r="E25" s="50" t="s">
        <v>281</v>
      </c>
      <c r="F25" s="39" t="s">
        <v>237</v>
      </c>
      <c r="G25" s="24" t="s">
        <v>254</v>
      </c>
      <c r="H25" s="39" t="s">
        <v>244</v>
      </c>
      <c r="I25" s="39" t="s">
        <v>232</v>
      </c>
      <c r="J25" s="50" t="s">
        <v>282</v>
      </c>
    </row>
    <row r="26" ht="20.25" customHeight="1" spans="1:10">
      <c r="A26" s="23"/>
      <c r="B26" s="23"/>
      <c r="C26" s="23" t="s">
        <v>246</v>
      </c>
      <c r="D26" s="49" t="s">
        <v>247</v>
      </c>
      <c r="E26" s="50" t="s">
        <v>283</v>
      </c>
      <c r="F26" s="39" t="s">
        <v>230</v>
      </c>
      <c r="G26" s="24" t="s">
        <v>262</v>
      </c>
      <c r="H26" s="39" t="s">
        <v>244</v>
      </c>
      <c r="I26" s="39" t="s">
        <v>232</v>
      </c>
      <c r="J26" s="50" t="s">
        <v>250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tabSelected="1" workbookViewId="0">
      <pane ySplit="1" topLeftCell="A2" activePane="bottomLeft" state="frozen"/>
      <selection/>
      <selection pane="bottomLeft" activeCell="A11" sqref="A11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2" t="s">
        <v>284</v>
      </c>
    </row>
    <row r="3" ht="37.5" customHeight="1" spans="1:6">
      <c r="A3" s="4" t="s">
        <v>285</v>
      </c>
      <c r="B3" s="4"/>
      <c r="C3" s="4"/>
      <c r="D3" s="4"/>
      <c r="E3" s="4"/>
      <c r="F3" s="4"/>
    </row>
    <row r="4" ht="18.75" customHeight="1" spans="1:6">
      <c r="A4" s="43" t="str">
        <f>"单位名称："&amp;"元江哈尼族彝族傣族自治县文学艺术界联合会"</f>
        <v>单位名称：元江哈尼族彝族傣族自治县文学艺术界联合会</v>
      </c>
      <c r="B4" s="43"/>
      <c r="C4" s="43"/>
      <c r="D4" s="44"/>
      <c r="E4" s="44"/>
      <c r="F4" s="45" t="s">
        <v>29</v>
      </c>
    </row>
    <row r="5" ht="18.75" customHeight="1" spans="1:6">
      <c r="A5" s="13" t="s">
        <v>129</v>
      </c>
      <c r="B5" s="13" t="s">
        <v>60</v>
      </c>
      <c r="C5" s="13" t="s">
        <v>61</v>
      </c>
      <c r="D5" s="29" t="s">
        <v>286</v>
      </c>
      <c r="E5" s="29"/>
      <c r="F5" s="29"/>
    </row>
    <row r="6" ht="18.75" customHeight="1" spans="1:6">
      <c r="A6" s="13" t="s">
        <v>60</v>
      </c>
      <c r="B6" s="13" t="s">
        <v>60</v>
      </c>
      <c r="C6" s="13" t="s">
        <v>61</v>
      </c>
      <c r="D6" s="29" t="s">
        <v>34</v>
      </c>
      <c r="E6" s="29" t="s">
        <v>64</v>
      </c>
      <c r="F6" s="29" t="s">
        <v>65</v>
      </c>
    </row>
    <row r="7" ht="18.75" customHeight="1" spans="1:6">
      <c r="A7" s="14" t="s">
        <v>46</v>
      </c>
      <c r="B7" s="14"/>
      <c r="C7" s="14" t="s">
        <v>47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6" t="s">
        <v>100</v>
      </c>
      <c r="B9" s="46"/>
      <c r="C9" s="46"/>
      <c r="D9" s="47"/>
      <c r="E9" s="47"/>
      <c r="F9" s="47"/>
    </row>
    <row r="11" customHeight="1" spans="1:1">
      <c r="A11" t="s">
        <v>287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topLeftCell="C1" workbookViewId="0">
      <pane ySplit="1" topLeftCell="A2" activePane="bottomLeft" state="frozen"/>
      <selection/>
      <selection pane="bottomLeft" activeCell="H12" sqref="H12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0" t="s">
        <v>288</v>
      </c>
    </row>
    <row r="3" ht="45" customHeight="1" spans="1:17">
      <c r="A3" s="31" t="s">
        <v>289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0"/>
      <c r="O3" s="40"/>
      <c r="P3" s="40"/>
      <c r="Q3" s="40"/>
    </row>
    <row r="4" ht="20.25" customHeight="1" spans="1:17">
      <c r="A4" s="19" t="str">
        <f>"单位名称："&amp;"元江哈尼族彝族傣族自治县文学艺术界联合会"</f>
        <v>单位名称：元江哈尼族彝族傣族自治县文学艺术界联合会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290</v>
      </c>
      <c r="B5" s="22" t="s">
        <v>291</v>
      </c>
      <c r="C5" s="22" t="s">
        <v>292</v>
      </c>
      <c r="D5" s="22" t="s">
        <v>293</v>
      </c>
      <c r="E5" s="22" t="s">
        <v>294</v>
      </c>
      <c r="F5" s="22" t="s">
        <v>295</v>
      </c>
      <c r="G5" s="22" t="s">
        <v>136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296</v>
      </c>
      <c r="B6" s="22" t="s">
        <v>291</v>
      </c>
      <c r="C6" s="22" t="s">
        <v>292</v>
      </c>
      <c r="D6" s="22" t="s">
        <v>293</v>
      </c>
      <c r="E6" s="22" t="s">
        <v>294</v>
      </c>
      <c r="F6" s="22" t="s">
        <v>295</v>
      </c>
      <c r="G6" s="22" t="s">
        <v>32</v>
      </c>
      <c r="H6" s="22" t="s">
        <v>35</v>
      </c>
      <c r="I6" s="22" t="s">
        <v>297</v>
      </c>
      <c r="J6" s="22" t="s">
        <v>298</v>
      </c>
      <c r="K6" s="22" t="s">
        <v>38</v>
      </c>
      <c r="L6" s="22" t="s">
        <v>299</v>
      </c>
      <c r="M6" s="22" t="s">
        <v>63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1" t="s">
        <v>43</v>
      </c>
      <c r="P7" s="41" t="s">
        <v>44</v>
      </c>
      <c r="Q7" s="41" t="s">
        <v>45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37" t="s">
        <v>167</v>
      </c>
      <c r="B9" s="23"/>
      <c r="C9" s="23"/>
      <c r="D9" s="38"/>
      <c r="E9" s="38"/>
      <c r="F9" s="38"/>
      <c r="G9" s="38">
        <v>15000</v>
      </c>
      <c r="H9" s="38">
        <v>15000</v>
      </c>
      <c r="I9" s="38"/>
      <c r="J9" s="34"/>
      <c r="K9" s="34"/>
      <c r="L9" s="38"/>
      <c r="M9" s="38"/>
      <c r="N9" s="38"/>
      <c r="O9" s="38"/>
      <c r="P9" s="38"/>
      <c r="Q9" s="38"/>
    </row>
    <row r="10" ht="20.25" customHeight="1" spans="1:17">
      <c r="A10" s="23"/>
      <c r="B10" s="23" t="s">
        <v>300</v>
      </c>
      <c r="C10" s="23" t="str">
        <f>"A02010105"&amp;"  "&amp;"台式计算机"</f>
        <v>A02010105  台式计算机</v>
      </c>
      <c r="D10" s="39" t="s">
        <v>301</v>
      </c>
      <c r="E10" s="24">
        <v>1</v>
      </c>
      <c r="F10" s="38"/>
      <c r="G10" s="38">
        <v>12000</v>
      </c>
      <c r="H10" s="34">
        <v>12000</v>
      </c>
      <c r="I10" s="34"/>
      <c r="J10" s="34"/>
      <c r="K10" s="34"/>
      <c r="L10" s="38"/>
      <c r="M10" s="38"/>
      <c r="N10" s="38"/>
      <c r="O10" s="38"/>
      <c r="P10" s="38"/>
      <c r="Q10" s="38"/>
    </row>
    <row r="11" ht="20.25" customHeight="1" spans="1:17">
      <c r="A11" s="23"/>
      <c r="B11" s="23" t="s">
        <v>302</v>
      </c>
      <c r="C11" s="23" t="str">
        <f>"A02021003"&amp;"  "&amp;"A4黑白打印机"</f>
        <v>A02021003  A4黑白打印机</v>
      </c>
      <c r="D11" s="39" t="s">
        <v>303</v>
      </c>
      <c r="E11" s="24">
        <v>1</v>
      </c>
      <c r="F11" s="38"/>
      <c r="G11" s="38">
        <v>3000</v>
      </c>
      <c r="H11" s="34">
        <v>3000</v>
      </c>
      <c r="I11" s="34"/>
      <c r="J11" s="34"/>
      <c r="K11" s="34"/>
      <c r="L11" s="38"/>
      <c r="M11" s="38"/>
      <c r="N11" s="38"/>
      <c r="O11" s="38"/>
      <c r="P11" s="38"/>
      <c r="Q11" s="38"/>
    </row>
    <row r="12" ht="20.25" customHeight="1" spans="1:17">
      <c r="A12" s="24" t="s">
        <v>32</v>
      </c>
      <c r="B12" s="24"/>
      <c r="C12" s="24"/>
      <c r="D12" s="39"/>
      <c r="E12" s="39"/>
      <c r="F12" s="38"/>
      <c r="G12" s="38">
        <v>15000</v>
      </c>
      <c r="H12" s="38">
        <v>15000</v>
      </c>
      <c r="I12" s="38"/>
      <c r="J12" s="38"/>
      <c r="K12" s="38"/>
      <c r="L12" s="38"/>
      <c r="M12" s="38"/>
      <c r="N12" s="38"/>
      <c r="O12" s="38"/>
      <c r="P12" s="38"/>
      <c r="Q12" s="38"/>
    </row>
  </sheetData>
  <mergeCells count="17">
    <mergeCell ref="A2:M2"/>
    <mergeCell ref="A3:Q3"/>
    <mergeCell ref="A4:M4"/>
    <mergeCell ref="G5:Q5"/>
    <mergeCell ref="L6:Q6"/>
    <mergeCell ref="A12:E1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3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304</v>
      </c>
    </row>
    <row r="3" ht="45" customHeight="1" spans="1:14">
      <c r="A3" s="31" t="s">
        <v>305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0.25" customHeight="1" spans="1:14">
      <c r="A4" s="19" t="str">
        <f>"单位名称："&amp;"元江哈尼族彝族傣族自治县文学艺术界联合会"</f>
        <v>单位名称：元江哈尼族彝族傣族自治县文学艺术界联合会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2" t="s">
        <v>290</v>
      </c>
      <c r="B5" s="32" t="s">
        <v>306</v>
      </c>
      <c r="C5" s="32" t="s">
        <v>307</v>
      </c>
      <c r="D5" s="32" t="s">
        <v>136</v>
      </c>
      <c r="E5" s="32"/>
      <c r="F5" s="32"/>
      <c r="G5" s="32"/>
      <c r="H5" s="32"/>
      <c r="I5" s="32"/>
      <c r="J5" s="32"/>
      <c r="K5" s="32"/>
      <c r="L5" s="32"/>
      <c r="M5" s="32"/>
      <c r="N5" s="32"/>
    </row>
    <row r="6" ht="23.4" customHeight="1" spans="1:14">
      <c r="A6" s="32" t="s">
        <v>296</v>
      </c>
      <c r="B6" s="32"/>
      <c r="C6" s="32" t="s">
        <v>308</v>
      </c>
      <c r="D6" s="32" t="s">
        <v>32</v>
      </c>
      <c r="E6" s="32" t="s">
        <v>35</v>
      </c>
      <c r="F6" s="32" t="s">
        <v>297</v>
      </c>
      <c r="G6" s="32" t="s">
        <v>298</v>
      </c>
      <c r="H6" s="32" t="s">
        <v>38</v>
      </c>
      <c r="I6" s="32" t="s">
        <v>299</v>
      </c>
      <c r="J6" s="32"/>
      <c r="K6" s="32"/>
      <c r="L6" s="32"/>
      <c r="M6" s="32"/>
      <c r="N6" s="32"/>
    </row>
    <row r="7" ht="28.65" customHeight="1" spans="1:14">
      <c r="A7" s="32"/>
      <c r="B7" s="32"/>
      <c r="C7" s="32"/>
      <c r="D7" s="32"/>
      <c r="E7" s="32" t="s">
        <v>34</v>
      </c>
      <c r="F7" s="32"/>
      <c r="G7" s="32"/>
      <c r="H7" s="32"/>
      <c r="I7" s="32" t="s">
        <v>34</v>
      </c>
      <c r="J7" s="32" t="s">
        <v>41</v>
      </c>
      <c r="K7" s="32" t="s">
        <v>42</v>
      </c>
      <c r="L7" s="35" t="s">
        <v>43</v>
      </c>
      <c r="M7" s="35" t="s">
        <v>44</v>
      </c>
      <c r="N7" s="35" t="s">
        <v>45</v>
      </c>
    </row>
    <row r="8" ht="20.25" customHeight="1" spans="1:14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</row>
    <row r="9" ht="20.25" customHeight="1" spans="1:14">
      <c r="A9" s="23"/>
      <c r="B9" s="23"/>
      <c r="C9" s="2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ht="20.25" customHeight="1" spans="1:14">
      <c r="A10" s="23"/>
      <c r="B10" s="23"/>
      <c r="C10" s="2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ht="20.25" customHeight="1" spans="1:14">
      <c r="A11" s="24" t="s">
        <v>32</v>
      </c>
      <c r="B11" s="24"/>
      <c r="C11" s="2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3" customHeight="1" spans="1:1">
      <c r="A13" t="s">
        <v>309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.15" customHeight="1" spans="1:1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 t="s">
        <v>310</v>
      </c>
    </row>
    <row r="3" ht="45.15" customHeight="1" spans="1:14">
      <c r="A3" s="25" t="s">
        <v>311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ht="18.75" customHeight="1" spans="1:14">
      <c r="A4" s="19" t="str">
        <f>"单位名称："&amp;"元江哈尼族彝族傣族自治县文学艺术界联合会"</f>
        <v>单位名称：元江哈尼族彝族傣族自治县文学艺术界联合会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 t="s">
        <v>29</v>
      </c>
    </row>
    <row r="5" ht="22.5" customHeight="1" spans="1:14">
      <c r="A5" s="28" t="s">
        <v>312</v>
      </c>
      <c r="B5" s="28" t="s">
        <v>136</v>
      </c>
      <c r="C5" s="28"/>
      <c r="D5" s="28"/>
      <c r="E5" s="28" t="s">
        <v>313</v>
      </c>
      <c r="F5" s="28"/>
      <c r="G5" s="28"/>
      <c r="H5" s="28"/>
      <c r="I5" s="28"/>
      <c r="J5" s="28"/>
      <c r="K5" s="28"/>
      <c r="L5" s="28"/>
      <c r="M5" s="28"/>
      <c r="N5" s="28"/>
    </row>
    <row r="6" ht="22.5" customHeight="1" spans="1:14">
      <c r="A6" s="28"/>
      <c r="B6" s="28" t="s">
        <v>32</v>
      </c>
      <c r="C6" s="28" t="s">
        <v>35</v>
      </c>
      <c r="D6" s="28" t="s">
        <v>297</v>
      </c>
      <c r="E6" s="29" t="s">
        <v>314</v>
      </c>
      <c r="F6" s="29" t="s">
        <v>315</v>
      </c>
      <c r="G6" s="29" t="s">
        <v>316</v>
      </c>
      <c r="H6" s="29" t="s">
        <v>317</v>
      </c>
      <c r="I6" s="29" t="s">
        <v>318</v>
      </c>
      <c r="J6" s="29" t="s">
        <v>319</v>
      </c>
      <c r="K6" s="29" t="s">
        <v>320</v>
      </c>
      <c r="L6" s="29" t="s">
        <v>321</v>
      </c>
      <c r="M6" s="29" t="s">
        <v>322</v>
      </c>
      <c r="N6" s="29" t="s">
        <v>323</v>
      </c>
    </row>
    <row r="7" ht="18.75" customHeight="1" spans="1:14">
      <c r="A7" s="28" t="s">
        <v>46</v>
      </c>
      <c r="B7" s="28" t="s">
        <v>47</v>
      </c>
      <c r="C7" s="28" t="s">
        <v>48</v>
      </c>
      <c r="D7" s="28" t="s">
        <v>49</v>
      </c>
      <c r="E7" s="28" t="s">
        <v>50</v>
      </c>
      <c r="F7" s="28" t="s">
        <v>51</v>
      </c>
      <c r="G7" s="28" t="s">
        <v>52</v>
      </c>
      <c r="H7" s="28" t="s">
        <v>53</v>
      </c>
      <c r="I7" s="28" t="s">
        <v>54</v>
      </c>
      <c r="J7" s="28" t="s">
        <v>71</v>
      </c>
      <c r="K7" s="28" t="s">
        <v>324</v>
      </c>
      <c r="L7" s="28" t="s">
        <v>325</v>
      </c>
      <c r="M7" s="28" t="s">
        <v>326</v>
      </c>
      <c r="N7" s="28" t="s">
        <v>327</v>
      </c>
    </row>
    <row r="8" ht="18.75" customHeight="1" spans="1:1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24" t="s">
        <v>32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1" customHeight="1" spans="1:1">
      <c r="A11" t="s">
        <v>328</v>
      </c>
    </row>
  </sheetData>
  <mergeCells count="5">
    <mergeCell ref="A3:N3"/>
    <mergeCell ref="A4:C4"/>
    <mergeCell ref="B5:D5"/>
    <mergeCell ref="E5:N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329</v>
      </c>
    </row>
    <row r="3" ht="52.05" customHeight="1" spans="1:10">
      <c r="A3" s="25" t="s">
        <v>330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"单位名称："&amp;"元江哈尼族彝族傣族自治县文学艺术界联合会"</f>
        <v>单位名称：元江哈尼族彝族傣族自治县文学艺术界联合会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216</v>
      </c>
      <c r="B5" s="22" t="s">
        <v>217</v>
      </c>
      <c r="C5" s="22" t="s">
        <v>218</v>
      </c>
      <c r="D5" s="22" t="s">
        <v>219</v>
      </c>
      <c r="E5" s="22" t="s">
        <v>220</v>
      </c>
      <c r="F5" s="22" t="s">
        <v>221</v>
      </c>
      <c r="G5" s="22" t="s">
        <v>222</v>
      </c>
      <c r="H5" s="22" t="s">
        <v>223</v>
      </c>
      <c r="I5" s="22" t="s">
        <v>224</v>
      </c>
      <c r="J5" s="22" t="s">
        <v>225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71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10" customHeight="1" spans="1:1">
      <c r="A10" t="s">
        <v>331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332</v>
      </c>
    </row>
    <row r="3" ht="41.4" customHeight="1" spans="1:8">
      <c r="A3" s="21" t="s">
        <v>333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"单位名称："&amp;"元江哈尼族彝族傣族自治县文学艺术界联合会"</f>
        <v>单位名称：元江哈尼族彝族傣族自治县文学艺术界联合会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129</v>
      </c>
      <c r="B5" s="22" t="s">
        <v>334</v>
      </c>
      <c r="C5" s="22" t="s">
        <v>335</v>
      </c>
      <c r="D5" s="22" t="s">
        <v>336</v>
      </c>
      <c r="E5" s="22" t="s">
        <v>293</v>
      </c>
      <c r="F5" s="22" t="s">
        <v>337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294</v>
      </c>
      <c r="G6" s="22" t="s">
        <v>338</v>
      </c>
      <c r="H6" s="22" t="s">
        <v>339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10" customHeight="1" spans="1:1">
      <c r="A10" t="s">
        <v>340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341</v>
      </c>
    </row>
    <row r="3" ht="45" customHeight="1" spans="1:11">
      <c r="A3" s="4" t="s">
        <v>342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"单位名称："&amp;"元江哈尼族彝族傣族自治县文学艺术界联合会"</f>
        <v>单位名称：元江哈尼族彝族傣族自治县文学艺术界联合会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197</v>
      </c>
      <c r="B5" s="13" t="s">
        <v>131</v>
      </c>
      <c r="C5" s="13" t="s">
        <v>198</v>
      </c>
      <c r="D5" s="13" t="s">
        <v>132</v>
      </c>
      <c r="E5" s="13" t="s">
        <v>133</v>
      </c>
      <c r="F5" s="13" t="s">
        <v>199</v>
      </c>
      <c r="G5" s="13" t="s">
        <v>135</v>
      </c>
      <c r="H5" s="13" t="s">
        <v>32</v>
      </c>
      <c r="I5" s="13" t="s">
        <v>343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3" customHeight="1" spans="1:1">
      <c r="A13" t="s">
        <v>344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345</v>
      </c>
    </row>
    <row r="3" ht="45" customHeight="1" spans="1:7">
      <c r="A3" s="4" t="s">
        <v>346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"单位名称："&amp;"元江哈尼族彝族傣族自治县文学艺术界联合会"</f>
        <v>单位名称：元江哈尼族彝族傣族自治县文学艺术界联合会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198</v>
      </c>
      <c r="B5" s="7" t="s">
        <v>197</v>
      </c>
      <c r="C5" s="7" t="s">
        <v>131</v>
      </c>
      <c r="D5" s="7" t="s">
        <v>347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56</v>
      </c>
      <c r="B9" s="9" t="s">
        <v>203</v>
      </c>
      <c r="C9" s="10" t="s">
        <v>202</v>
      </c>
      <c r="D9" s="9" t="s">
        <v>348</v>
      </c>
      <c r="E9" s="11">
        <v>80000</v>
      </c>
      <c r="F9" s="11"/>
      <c r="G9" s="11"/>
    </row>
    <row r="10" ht="20.25" customHeight="1" spans="1:7">
      <c r="A10" s="9" t="s">
        <v>56</v>
      </c>
      <c r="B10" s="9" t="s">
        <v>203</v>
      </c>
      <c r="C10" s="10" t="s">
        <v>207</v>
      </c>
      <c r="D10" s="9" t="s">
        <v>348</v>
      </c>
      <c r="E10" s="11">
        <v>58000</v>
      </c>
      <c r="F10" s="11"/>
      <c r="G10" s="11"/>
    </row>
    <row r="11" ht="20.25" customHeight="1" spans="1:7">
      <c r="A11" s="9" t="s">
        <v>56</v>
      </c>
      <c r="B11" s="9" t="s">
        <v>203</v>
      </c>
      <c r="C11" s="10" t="s">
        <v>210</v>
      </c>
      <c r="D11" s="9" t="s">
        <v>348</v>
      </c>
      <c r="E11" s="11">
        <v>100000</v>
      </c>
      <c r="F11" s="11"/>
      <c r="G11" s="11"/>
    </row>
    <row r="12" ht="20.25" customHeight="1" spans="1:7">
      <c r="A12" s="12" t="s">
        <v>32</v>
      </c>
      <c r="B12" s="12"/>
      <c r="C12" s="12"/>
      <c r="D12" s="12"/>
      <c r="E12" s="11">
        <v>238000</v>
      </c>
      <c r="F12" s="11"/>
      <c r="G12" s="11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李慧</cp:lastModifiedBy>
  <dcterms:created xsi:type="dcterms:W3CDTF">2025-02-10T02:34:00Z</dcterms:created>
  <dcterms:modified xsi:type="dcterms:W3CDTF">2025-02-11T03:29:39Z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D507187330AD4C30952937ADA2514988_12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false</vt:bool>
  </property>
</Properties>
</file>