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<sst xmlns="http://schemas.openxmlformats.org/spreadsheetml/2006/main" count="888" uniqueCount="336">
  <si>
    <t>预算01-1表</t>
  </si>
  <si>
    <t>2025部门年财务收支预算总表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</si>
  <si>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</si>
  <si>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</si>
  <si>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</si>
  <si>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</si>
  <si>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</si>
  <si>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</si>
  <si>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</si>
  <si>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</si>
  <si>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</si>
  <si>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</si>
  <si>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</si>
  <si>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</si>
  <si>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</si>
  <si>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</si>
  <si>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</si>
  <si>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</si>
  <si>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</si>
  <si>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</si>
  <si>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</si>
  <si>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</si>
  <si>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</si>
  <si>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</si>
  <si>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</si>
  <si>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</si>
  <si>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</si>
  <si>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</si>
  <si>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</si>
  <si>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</si>
  <si>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</si>
  <si>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</si>
  <si>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</si>
  <si>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</si>
  <si>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</si>
  <si>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</si>
  <si>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</si>
  <si>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</si>
  <si>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</si>
  <si>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</si>
  <si>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</si>
  <si>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</si>
  <si>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</si>
  <si>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</si>
  <si>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</si>
  <si>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</si>
  <si>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</si>
  <si>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</si>
  <si>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</si>
  <si>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</si>
  <si>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</si>
  <si>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</si>
  <si>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</si>
  <si>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</si>
  <si>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654</t>
  </si>
  <si>
    <t>云南元江产业园区管理委员会</t>
  </si>
  <si>
    <t>654001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</si>
  <si>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</si>
  <si>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</si>
  <si>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</si>
  <si>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</si>
  <si>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</si>
  <si>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</si>
  <si>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</si>
  <si>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</si>
  <si>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</si>
  <si>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</si>
  <si>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</si>
  <si>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</si>
  <si>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</si>
  <si>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</si>
  <si>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</si>
  <si>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</si>
  <si>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</si>
  <si>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</si>
  <si>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</si>
  <si>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</si>
  <si>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20104</t>
  </si>
  <si>
    <t>发展与改革事务</t>
  </si>
  <si>
    <t>2010401</t>
  </si>
  <si>
    <t>2010450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</si>
  <si>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</si>
  <si>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</si>
  <si>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</si>
  <si>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</si>
  <si>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</si>
  <si>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</si>
  <si>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</si>
  <si>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</si>
  <si>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</si>
  <si>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</si>
  <si>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</si>
  <si>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</si>
  <si>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</si>
  <si>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</si>
  <si>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</si>
  <si>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</si>
  <si>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</si>
  <si>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</si>
  <si>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</si>
  <si>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</si>
  <si>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</si>
  <si>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</si>
  <si>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</si>
  <si>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</si>
  <si>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</si>
  <si>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</si>
  <si>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</si>
  <si>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</si>
  <si>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</si>
  <si>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</si>
  <si>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</si>
  <si>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</si>
  <si>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</si>
  <si>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</si>
  <si>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</si>
  <si>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</si>
  <si>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</si>
  <si>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</si>
  <si>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</si>
  <si>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</si>
  <si>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</si>
  <si>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</si>
  <si>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</si>
  <si>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</si>
  <si>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</si>
  <si>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</si>
  <si>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</si>
  <si>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</si>
  <si>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</si>
  <si>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</si>
  <si>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</si>
  <si>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</si>
  <si>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</si>
  <si>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</si>
  <si>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</si>
  <si>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</si>
  <si>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</si>
  <si>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</si>
  <si>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</si>
  <si>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</si>
  <si>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</si>
  <si>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</si>
  <si>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</si>
  <si>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</si>
  <si>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</si>
  <si>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</si>
  <si>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</si>
  <si>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</si>
  <si>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</si>
  <si>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530428210000000014134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</si>
  <si>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</si>
  <si>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</si>
  <si>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</si>
  <si>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</si>
  <si>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</si>
  <si>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</si>
  <si>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</si>
  <si>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</si>
  <si>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</si>
  <si>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530428210000000014135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</si>
  <si>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</si>
  <si>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</si>
  <si>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</si>
  <si>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</si>
  <si>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</si>
  <si>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</si>
  <si>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</si>
  <si>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530428210000000014136</t>
  </si>
  <si>
    <t>30113</t>
  </si>
  <si>
    <t>530428210000000014140</t>
  </si>
  <si>
    <t>公车购置及运维费</t>
  </si>
  <si>
    <t>30231</t>
  </si>
  <si>
    <t>公务用车运行维护费</t>
  </si>
  <si>
    <t>530428210000000014142</t>
  </si>
  <si>
    <t>工会经费</t>
  </si>
  <si>
    <t>30228</t>
  </si>
  <si>
    <t>530428210000000014144</t>
  </si>
  <si>
    <t>一般公用经费</t>
  </si>
  <si>
    <t>30201</t>
  </si>
  <si>
    <t>办公费</t>
  </si>
  <si>
    <t>30239</t>
  </si>
  <si>
    <t>其他交通费用</t>
  </si>
  <si>
    <t>30299</t>
  </si>
  <si>
    <t>其他商品和服务支出</t>
  </si>
  <si>
    <t>530428221100000333677</t>
  </si>
  <si>
    <t>30217</t>
  </si>
  <si>
    <t>530428231100001455166</t>
  </si>
  <si>
    <t>离退休生活补助</t>
  </si>
  <si>
    <t>30305</t>
  </si>
  <si>
    <t>生活补助</t>
  </si>
  <si>
    <t>530428231100001455167</t>
  </si>
  <si>
    <t>综合效能考核奖</t>
  </si>
  <si>
    <t>530428231100001455184</t>
  </si>
  <si>
    <t>奖励性绩效工资</t>
  </si>
  <si>
    <t>530428231100001455188</t>
  </si>
  <si>
    <t>福利费</t>
  </si>
  <si>
    <t>30229</t>
  </si>
  <si>
    <t>530428241100002114549</t>
  </si>
  <si>
    <t>编外人员经费</t>
  </si>
  <si>
    <t>30199</t>
  </si>
  <si>
    <t>其他工资福利支出</t>
  </si>
  <si>
    <t>530428241100002114558</t>
  </si>
  <si>
    <t>行政人员支出工资</t>
  </si>
  <si>
    <t>530428241100002114559</t>
  </si>
  <si>
    <t>行政人员公务交通补贴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</si>
  <si>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</si>
  <si>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</si>
  <si>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</si>
  <si>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</si>
  <si>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</si>
  <si>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</si>
  <si>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</si>
  <si>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产业发展专项资金</t>
  </si>
  <si>
    <t>311 专项业务类</t>
  </si>
  <si>
    <t>530428251100003814152</t>
  </si>
  <si>
    <t>招商引资工作经费</t>
  </si>
  <si>
    <t>313 事业发展类</t>
  </si>
  <si>
    <t>530428251100003814631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</si>
  <si>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</si>
  <si>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</si>
  <si>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</si>
  <si>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</si>
  <si>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</si>
  <si>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</si>
  <si>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</si>
  <si>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</si>
  <si>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</si>
  <si>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</si>
  <si>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</si>
  <si>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</si>
  <si>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 年，与园区高质量发展效益相匹配的管理制度更加完善，建设运营效率明显提高，营商环境显著改善，特色优势全产业链基本形成。</t>
  </si>
  <si>
    <t>产出指标</t>
  </si>
  <si>
    <t>数量指标</t>
  </si>
  <si>
    <t>成立国有企业</t>
  </si>
  <si>
    <t>&gt;=</t>
  </si>
  <si>
    <t>1.00</t>
  </si>
  <si>
    <t>家</t>
  </si>
  <si>
    <t>定量指标</t>
  </si>
  <si>
    <t>成立国有企业数量</t>
  </si>
  <si>
    <t>企业承接园区工程项目</t>
  </si>
  <si>
    <t>个</t>
  </si>
  <si>
    <t>注资成立的公司所承接到园区项目</t>
  </si>
  <si>
    <t>效益指标</t>
  </si>
  <si>
    <t>经济效益</t>
  </si>
  <si>
    <t>企业运营收入</t>
  </si>
  <si>
    <t>500</t>
  </si>
  <si>
    <t>万元</t>
  </si>
  <si>
    <t>公司营业收入</t>
  </si>
  <si>
    <t>满意度指标</t>
  </si>
  <si>
    <t>服务对象满意度</t>
  </si>
  <si>
    <t>企业员工满意度</t>
  </si>
  <si>
    <t>80</t>
  </si>
  <si>
    <t>%</t>
  </si>
  <si>
    <t>对企业满意度</t>
  </si>
  <si>
    <t>招商接待，外出开展考察、招商、推介、洽谈、项目包装及投资类会展招商引资活动，制作2025年投资指南、宣传折页、招商代理费用、元江招商微信平台及其他宣传，引进优质企业迸发园区经济活力。</t>
  </si>
  <si>
    <t>接待人数</t>
  </si>
  <si>
    <t>50</t>
  </si>
  <si>
    <t>人</t>
  </si>
  <si>
    <t>接待人数≥50人</t>
  </si>
  <si>
    <t>时效指标</t>
  </si>
  <si>
    <t>资金保用年限</t>
  </si>
  <si>
    <t>&lt;=</t>
  </si>
  <si>
    <t>年</t>
  </si>
  <si>
    <t>资金保用年限1</t>
  </si>
  <si>
    <t>招商企业经济增长</t>
  </si>
  <si>
    <t>企业产值增长量</t>
  </si>
  <si>
    <t>受益对象满意度</t>
  </si>
  <si>
    <t>&gt;</t>
  </si>
  <si>
    <t>受益对象满意度≥ 95%</t>
  </si>
  <si>
    <t>招商接待人员满意度</t>
  </si>
  <si>
    <t>预算06表</t>
  </si>
  <si>
    <t>2025年部门政府性基金预算支出预算表</t>
  </si>
  <si>
    <t>政府性基金预算支出</t>
  </si>
  <si>
    <t>说明：云南元江产业园区2025年无政府性基金预算支出，故政府性基金预算支出表无数据。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</si>
  <si>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</si>
  <si>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</si>
  <si>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</si>
  <si>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</si>
  <si>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</si>
  <si>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</si>
  <si>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</si>
  <si>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</si>
  <si>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</si>
  <si>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</si>
  <si>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</si>
  <si>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</si>
  <si>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采购二</t>
  </si>
  <si>
    <t>箱</t>
  </si>
  <si>
    <t>采购一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</si>
  <si>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</si>
  <si>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</si>
  <si>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</si>
  <si>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</si>
  <si>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</si>
  <si>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说明：云南元江产业园区2025年无政府购买服务，故政府购买服务预算表无数据。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</si>
  <si>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</si>
  <si>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</si>
  <si>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</si>
  <si>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</si>
  <si>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</si>
  <si>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</si>
  <si>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</si>
  <si>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</si>
  <si>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</si>
  <si>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</si>
  <si>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</si>
  <si>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</si>
  <si>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</si>
  <si>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</si>
  <si>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</si>
  <si>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</si>
  <si>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</si>
  <si>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</si>
  <si>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说明：云南元江产业园区2025年无对下转移支付，故对下转移支付预算表无数据。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</si>
  <si>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</si>
  <si>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</si>
  <si>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</si>
  <si>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</si>
  <si>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</si>
  <si>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</si>
  <si>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</si>
  <si>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</si>
  <si>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</si>
  <si>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</si>
  <si>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A05 家具和用品</t>
  </si>
  <si>
    <t>A05010502 文件柜</t>
  </si>
  <si>
    <t>档案室文件柜</t>
  </si>
  <si>
    <t>预算11表</t>
  </si>
  <si>
    <t>2025年上级补助项目支出预算表</t>
  </si>
  <si>
    <t>上级补助</t>
  </si>
  <si>
    <t>说明：云南元江产业园区2025年无上级补助支出，故上级补助项目支出项目表无数据。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</si>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</sst>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"单位名称："&amp;"云南元江产业园区管理委员会"</f>
        <v>单位名称：云南元江产业园区管理委员会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5110534.49</v>
      </c>
      <c r="C8" s="15" t="str">
        <f>"一"&amp;"、"&amp;"一般公共服务支出"</f>
        <v>一、一般公共服务支出</v>
      </c>
      <c r="D8" s="17">
        <v>4291398.09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340008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191140.4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287988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/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5110534.49</v>
      </c>
      <c r="C19" s="70" t="s">
        <v>19</v>
      </c>
      <c r="D19" s="69">
        <v>5110534.49</v>
      </c>
    </row>
    <row r="20" ht="22.5" customHeight="1" spans="1:4">
      <c r="A20" s="77" t="s">
        <v>20</v>
      </c>
      <c r="B20" s="17"/>
      <c r="C20" s="78" t="s">
        <v>21</v>
      </c>
      <c r="D20" s="49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23</v>
      </c>
      <c r="D22" s="69"/>
    </row>
    <row r="23" ht="22.5" customHeight="1" spans="1:4">
      <c r="A23" s="68" t="s">
        <v>24</v>
      </c>
      <c r="B23" s="69">
        <v>5110534.49</v>
      </c>
      <c r="C23" s="70" t="s">
        <v>25</v>
      </c>
      <c r="D23" s="69">
        <v>5110534.49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26</v>
      </c>
    </row>
    <row r="3" ht="37.5" customHeight="1" spans="1:19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"单位名称："&amp;"云南元江产业园区管理委员会"</f>
        <v>单位名称：云南元江产业园区管理委员会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28</v>
      </c>
    </row>
    <row r="5" ht="18.75" customHeight="1" spans="1:19">
      <c r="A5" s="13" t="s">
        <v>29</v>
      </c>
      <c r="B5" s="71" t="s">
        <v>30</v>
      </c>
      <c r="C5" s="71" t="s">
        <v>31</v>
      </c>
      <c r="D5" s="71" t="s">
        <v>32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33</v>
      </c>
      <c r="E6" s="72" t="s">
        <v>34</v>
      </c>
      <c r="F6" s="72" t="s">
        <v>35</v>
      </c>
      <c r="G6" s="72" t="s">
        <v>36</v>
      </c>
      <c r="H6" s="72" t="s">
        <v>37</v>
      </c>
      <c r="I6" s="75" t="s">
        <v>38</v>
      </c>
      <c r="J6" s="76"/>
      <c r="K6" s="76"/>
      <c r="L6" s="76"/>
      <c r="M6" s="76"/>
      <c r="N6" s="76"/>
      <c r="O6" s="75" t="s">
        <v>33</v>
      </c>
      <c r="P6" s="75" t="s">
        <v>34</v>
      </c>
      <c r="Q6" s="75" t="s">
        <v>35</v>
      </c>
      <c r="R6" s="75" t="s">
        <v>36</v>
      </c>
      <c r="S6" s="72" t="s">
        <v>39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33</v>
      </c>
      <c r="J7" s="75" t="s">
        <v>40</v>
      </c>
      <c r="K7" s="75" t="s">
        <v>41</v>
      </c>
      <c r="L7" s="75" t="s">
        <v>42</v>
      </c>
      <c r="M7" s="75" t="s">
        <v>43</v>
      </c>
      <c r="N7" s="75" t="s">
        <v>44</v>
      </c>
      <c r="O7" s="75"/>
      <c r="P7" s="75"/>
      <c r="Q7" s="75"/>
      <c r="R7" s="75"/>
      <c r="S7" s="72"/>
    </row>
    <row r="8" ht="18.75" customHeight="1" spans="1:19">
      <c r="A8" s="73" t="s">
        <v>45</v>
      </c>
      <c r="B8" s="14" t="s">
        <v>46</v>
      </c>
      <c r="C8" s="14" t="s">
        <v>47</v>
      </c>
      <c r="D8" s="14" t="s">
        <v>48</v>
      </c>
      <c r="E8" s="73" t="s">
        <v>49</v>
      </c>
      <c r="F8" s="14" t="s">
        <v>50</v>
      </c>
      <c r="G8" s="14" t="s">
        <v>51</v>
      </c>
      <c r="H8" s="73" t="s">
        <v>52</v>
      </c>
      <c r="I8" s="14" t="s">
        <v>53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54</v>
      </c>
      <c r="B9" s="16" t="s">
        <v>55</v>
      </c>
      <c r="C9" s="17">
        <v>5110534.49</v>
      </c>
      <c r="D9" s="17">
        <v>5110534.49</v>
      </c>
      <c r="E9" s="17">
        <v>5110534.49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4" t="s">
        <v>56</v>
      </c>
      <c r="B10" s="64" t="s">
        <v>55</v>
      </c>
      <c r="C10" s="17">
        <v>5110534.49</v>
      </c>
      <c r="D10" s="17">
        <v>5110534.49</v>
      </c>
      <c r="E10" s="17">
        <v>5110534.49</v>
      </c>
      <c r="F10" s="17"/>
      <c r="G10" s="17"/>
      <c r="H10" s="17"/>
      <c r="I10" s="17"/>
      <c r="J10" s="17"/>
      <c r="K10" s="17"/>
      <c r="L10" s="17"/>
      <c r="M10" s="17"/>
      <c r="N10" s="17"/>
      <c r="O10" s="24"/>
      <c r="P10" s="24"/>
      <c r="Q10" s="24"/>
      <c r="R10" s="24"/>
      <c r="S10" s="24"/>
    </row>
    <row r="11" ht="20.25" customHeight="1" spans="1:19">
      <c r="A11" s="48" t="s">
        <v>31</v>
      </c>
      <c r="B11" s="48"/>
      <c r="C11" s="17">
        <v>5110534.49</v>
      </c>
      <c r="D11" s="17">
        <v>5110534.49</v>
      </c>
      <c r="E11" s="17">
        <v>5110534.49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5" t="str">
        <f>"单位名称："&amp;"云南元江产业园区管理委员会"</f>
        <v>单位名称：云南元江产业园区管理委员会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28</v>
      </c>
    </row>
    <row r="5" ht="18.75" customHeight="1" spans="1:15">
      <c r="A5" s="13" t="s">
        <v>59</v>
      </c>
      <c r="B5" s="13" t="s">
        <v>60</v>
      </c>
      <c r="C5" s="31" t="s">
        <v>31</v>
      </c>
      <c r="D5" s="31" t="s">
        <v>34</v>
      </c>
      <c r="E5" s="31"/>
      <c r="F5" s="31"/>
      <c r="G5" s="13" t="s">
        <v>35</v>
      </c>
      <c r="H5" s="31" t="s">
        <v>36</v>
      </c>
      <c r="I5" s="13" t="s">
        <v>61</v>
      </c>
      <c r="J5" s="31" t="s">
        <v>62</v>
      </c>
      <c r="K5" s="31"/>
      <c r="L5" s="31"/>
      <c r="M5" s="31"/>
      <c r="N5" s="31"/>
      <c r="O5" s="31"/>
    </row>
    <row r="6" ht="18.75" customHeight="1" spans="1:15">
      <c r="A6" s="13"/>
      <c r="B6" s="13"/>
      <c r="C6" s="31"/>
      <c r="D6" s="31" t="s">
        <v>33</v>
      </c>
      <c r="E6" s="31" t="s">
        <v>63</v>
      </c>
      <c r="F6" s="31" t="s">
        <v>64</v>
      </c>
      <c r="G6" s="13"/>
      <c r="H6" s="31"/>
      <c r="I6" s="13"/>
      <c r="J6" s="31" t="s">
        <v>33</v>
      </c>
      <c r="K6" s="31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4291398.09</v>
      </c>
      <c r="D8" s="17">
        <v>4291398.09</v>
      </c>
      <c r="E8" s="17">
        <v>2991398.09</v>
      </c>
      <c r="F8" s="17">
        <v>1300000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73</v>
      </c>
      <c r="B9" s="64" t="s">
        <v>74</v>
      </c>
      <c r="C9" s="17">
        <v>29000</v>
      </c>
      <c r="D9" s="17">
        <v>29000</v>
      </c>
      <c r="E9" s="17">
        <v>29000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 t="s">
        <v>75</v>
      </c>
      <c r="B10" s="65" t="s">
        <v>76</v>
      </c>
      <c r="C10" s="17">
        <v>29000</v>
      </c>
      <c r="D10" s="17">
        <v>29000</v>
      </c>
      <c r="E10" s="17">
        <v>29000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77</v>
      </c>
      <c r="B11" s="64" t="s">
        <v>78</v>
      </c>
      <c r="C11" s="17">
        <v>4262398.09</v>
      </c>
      <c r="D11" s="17">
        <v>4262398.09</v>
      </c>
      <c r="E11" s="17">
        <v>2962398.09</v>
      </c>
      <c r="F11" s="17">
        <v>1300000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5" t="s">
        <v>79</v>
      </c>
      <c r="B12" s="65" t="s">
        <v>76</v>
      </c>
      <c r="C12" s="17">
        <v>2940169</v>
      </c>
      <c r="D12" s="17">
        <v>2940169</v>
      </c>
      <c r="E12" s="17">
        <v>1640169</v>
      </c>
      <c r="F12" s="17">
        <v>1300000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80</v>
      </c>
      <c r="B13" s="65" t="s">
        <v>81</v>
      </c>
      <c r="C13" s="17">
        <v>1322229.09</v>
      </c>
      <c r="D13" s="17">
        <v>1322229.09</v>
      </c>
      <c r="E13" s="17">
        <v>1322229.09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82</v>
      </c>
      <c r="B14" s="16" t="s">
        <v>83</v>
      </c>
      <c r="C14" s="17">
        <v>340008</v>
      </c>
      <c r="D14" s="17">
        <v>340008</v>
      </c>
      <c r="E14" s="17">
        <v>340008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84</v>
      </c>
      <c r="B15" s="64" t="s">
        <v>85</v>
      </c>
      <c r="C15" s="17">
        <v>340008</v>
      </c>
      <c r="D15" s="17">
        <v>340008</v>
      </c>
      <c r="E15" s="17">
        <v>340008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86</v>
      </c>
      <c r="B16" s="65" t="s">
        <v>87</v>
      </c>
      <c r="C16" s="17">
        <v>6600</v>
      </c>
      <c r="D16" s="17">
        <v>6600</v>
      </c>
      <c r="E16" s="17">
        <v>6600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88</v>
      </c>
      <c r="B17" s="65" t="s">
        <v>89</v>
      </c>
      <c r="C17" s="17">
        <v>333408</v>
      </c>
      <c r="D17" s="17">
        <v>333408</v>
      </c>
      <c r="E17" s="17">
        <v>333408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90</v>
      </c>
      <c r="B18" s="16" t="s">
        <v>91</v>
      </c>
      <c r="C18" s="17">
        <v>191140.4</v>
      </c>
      <c r="D18" s="17">
        <v>191140.4</v>
      </c>
      <c r="E18" s="17">
        <v>191140.4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92</v>
      </c>
      <c r="B19" s="64" t="s">
        <v>93</v>
      </c>
      <c r="C19" s="17">
        <v>191140.4</v>
      </c>
      <c r="D19" s="17">
        <v>191140.4</v>
      </c>
      <c r="E19" s="17">
        <v>191140.4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94</v>
      </c>
      <c r="B20" s="65" t="s">
        <v>95</v>
      </c>
      <c r="C20" s="17">
        <v>98775.06</v>
      </c>
      <c r="D20" s="17">
        <v>98775.06</v>
      </c>
      <c r="E20" s="17">
        <v>98775.06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96</v>
      </c>
      <c r="B21" s="65" t="s">
        <v>97</v>
      </c>
      <c r="C21" s="17">
        <v>74180.34</v>
      </c>
      <c r="D21" s="17">
        <v>74180.34</v>
      </c>
      <c r="E21" s="17">
        <v>74180.34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5" t="s">
        <v>98</v>
      </c>
      <c r="B22" s="65" t="s">
        <v>99</v>
      </c>
      <c r="C22" s="17">
        <v>18185</v>
      </c>
      <c r="D22" s="17">
        <v>18185</v>
      </c>
      <c r="E22" s="17">
        <v>18185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100</v>
      </c>
      <c r="B23" s="16" t="s">
        <v>101</v>
      </c>
      <c r="C23" s="17">
        <v>287988</v>
      </c>
      <c r="D23" s="17">
        <v>287988</v>
      </c>
      <c r="E23" s="17">
        <v>287988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4" t="s">
        <v>102</v>
      </c>
      <c r="B24" s="64" t="s">
        <v>103</v>
      </c>
      <c r="C24" s="17">
        <v>287988</v>
      </c>
      <c r="D24" s="17">
        <v>287988</v>
      </c>
      <c r="E24" s="17">
        <v>287988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5" t="s">
        <v>104</v>
      </c>
      <c r="B25" s="65" t="s">
        <v>105</v>
      </c>
      <c r="C25" s="17">
        <v>287988</v>
      </c>
      <c r="D25" s="17">
        <v>287988</v>
      </c>
      <c r="E25" s="17">
        <v>287988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8" t="s">
        <v>106</v>
      </c>
      <c r="B26" s="48"/>
      <c r="C26" s="17">
        <v>5110534.49</v>
      </c>
      <c r="D26" s="17">
        <v>5110534.49</v>
      </c>
      <c r="E26" s="17">
        <v>3810534.49</v>
      </c>
      <c r="F26" s="17">
        <v>1300000</v>
      </c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107</v>
      </c>
    </row>
    <row r="3" ht="45" customHeight="1" spans="1:4">
      <c r="A3" s="4" t="s">
        <v>108</v>
      </c>
      <c r="B3" s="4"/>
      <c r="C3" s="4"/>
      <c r="D3" s="4"/>
    </row>
    <row r="4" ht="18.75" customHeight="1" spans="1:4">
      <c r="A4" s="5" t="str">
        <f>"单位名称："&amp;"云南元江产业园区管理委员会"</f>
        <v>单位名称：云南元江产业园区管理委员会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110</v>
      </c>
      <c r="B8" s="17">
        <v>5110534.49</v>
      </c>
      <c r="C8" s="15" t="s">
        <v>111</v>
      </c>
      <c r="D8" s="17">
        <v>5110534.49</v>
      </c>
    </row>
    <row r="9" ht="22.5" customHeight="1" spans="1:4">
      <c r="A9" s="15" t="s">
        <v>112</v>
      </c>
      <c r="B9" s="17">
        <v>5110534.49</v>
      </c>
      <c r="C9" s="15" t="str">
        <f>"（"&amp;"一"&amp;"）"&amp;"一般公共服务支出"</f>
        <v>（一）一般公共服务支出</v>
      </c>
      <c r="D9" s="17">
        <v>4291398.09</v>
      </c>
    </row>
    <row r="10" ht="22.5" customHeight="1" spans="1:4">
      <c r="A10" s="15" t="s">
        <v>113</v>
      </c>
      <c r="B10" s="17"/>
      <c r="C10" s="15" t="str">
        <f>"（"&amp;"二"&amp;"）"&amp;"社会保障和就业支出"</f>
        <v>（二）社会保障和就业支出</v>
      </c>
      <c r="D10" s="17">
        <v>340008</v>
      </c>
    </row>
    <row r="11" ht="22.5" customHeight="1" spans="1:4">
      <c r="A11" s="15" t="s">
        <v>114</v>
      </c>
      <c r="B11" s="17"/>
      <c r="C11" s="15" t="str">
        <f>"（"&amp;"三"&amp;"）"&amp;"卫生健康支出"</f>
        <v>（三）卫生健康支出</v>
      </c>
      <c r="D11" s="17">
        <v>191140.4</v>
      </c>
    </row>
    <row r="12" ht="22.5" customHeight="1" spans="1:4">
      <c r="A12" s="15" t="s">
        <v>115</v>
      </c>
      <c r="B12" s="17"/>
      <c r="C12" s="15" t="str">
        <f>"（"&amp;"四"&amp;"）"&amp;"住房保障支出"</f>
        <v>（四）住房保障支出</v>
      </c>
      <c r="D12" s="17">
        <v>287988</v>
      </c>
    </row>
    <row r="13" ht="22.5" customHeight="1" spans="1:4">
      <c r="A13" s="15" t="s">
        <v>112</v>
      </c>
      <c r="B13" s="17"/>
      <c r="C13" s="15"/>
      <c r="D13" s="17"/>
    </row>
    <row r="14" ht="22.5" customHeight="1" spans="1:4">
      <c r="A14" s="15" t="s">
        <v>113</v>
      </c>
      <c r="B14" s="17"/>
      <c r="C14" s="15"/>
      <c r="D14" s="17"/>
    </row>
    <row r="15" ht="22.5" customHeight="1" spans="1:4">
      <c r="A15" s="15" t="s">
        <v>114</v>
      </c>
      <c r="B15" s="17"/>
      <c r="C15" s="15"/>
      <c r="D15" s="17"/>
    </row>
    <row r="16" ht="22.5" customHeight="1" spans="1:4">
      <c r="A16" s="67"/>
      <c r="B16" s="17"/>
      <c r="C16" s="15" t="s">
        <v>116</v>
      </c>
      <c r="D16" s="17"/>
    </row>
    <row r="17" ht="22.5" customHeight="1" spans="1:4">
      <c r="A17" s="68" t="s">
        <v>117</v>
      </c>
      <c r="B17" s="69">
        <v>5110534.49</v>
      </c>
      <c r="C17" s="70" t="s">
        <v>118</v>
      </c>
      <c r="D17" s="69">
        <v>5110534.49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119</v>
      </c>
    </row>
    <row r="3" ht="37.5" customHeight="1" spans="1:7">
      <c r="A3" s="4" t="s">
        <v>120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"单位名称："&amp;"云南元江产业园区管理委员会"</f>
        <v>单位名称：云南元江产业园区管理委员会</v>
      </c>
      <c r="B4" s="45"/>
      <c r="C4" s="45"/>
      <c r="D4" s="46"/>
      <c r="E4" s="46"/>
      <c r="F4" s="46"/>
      <c r="G4" s="47" t="s">
        <v>28</v>
      </c>
    </row>
    <row r="5" ht="18.75" customHeight="1" spans="1:7">
      <c r="A5" s="13" t="s">
        <v>121</v>
      </c>
      <c r="B5" s="13" t="s">
        <v>60</v>
      </c>
      <c r="C5" s="31" t="s">
        <v>31</v>
      </c>
      <c r="D5" s="31" t="s">
        <v>63</v>
      </c>
      <c r="E5" s="31"/>
      <c r="F5" s="31"/>
      <c r="G5" s="13" t="s">
        <v>64</v>
      </c>
    </row>
    <row r="6" ht="18.75" customHeight="1" spans="1:7">
      <c r="A6" s="13" t="s">
        <v>59</v>
      </c>
      <c r="B6" s="13" t="s">
        <v>60</v>
      </c>
      <c r="C6" s="31"/>
      <c r="D6" s="31" t="s">
        <v>33</v>
      </c>
      <c r="E6" s="31" t="s">
        <v>122</v>
      </c>
      <c r="F6" s="31" t="s">
        <v>123</v>
      </c>
      <c r="G6" s="13"/>
    </row>
    <row r="7" ht="18.75" customHeight="1" spans="1:7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</row>
    <row r="8" ht="20.25" customHeight="1" spans="1:7">
      <c r="A8" s="16" t="s">
        <v>71</v>
      </c>
      <c r="B8" s="16" t="s">
        <v>72</v>
      </c>
      <c r="C8" s="17">
        <v>4291398.09</v>
      </c>
      <c r="D8" s="17">
        <v>2991398.09</v>
      </c>
      <c r="E8" s="17">
        <v>2582032.17</v>
      </c>
      <c r="F8" s="17">
        <v>409365.92</v>
      </c>
      <c r="G8" s="17">
        <v>1300000</v>
      </c>
    </row>
    <row r="9" ht="20.25" customHeight="1" spans="1:7">
      <c r="A9" s="64" t="s">
        <v>73</v>
      </c>
      <c r="B9" s="64" t="s">
        <v>74</v>
      </c>
      <c r="C9" s="17">
        <v>29000</v>
      </c>
      <c r="D9" s="17">
        <v>29000</v>
      </c>
      <c r="E9" s="17"/>
      <c r="F9" s="17">
        <v>29000</v>
      </c>
      <c r="G9" s="17"/>
    </row>
    <row r="10" ht="20.25" customHeight="1" spans="1:7">
      <c r="A10" s="65" t="s">
        <v>75</v>
      </c>
      <c r="B10" s="65" t="s">
        <v>76</v>
      </c>
      <c r="C10" s="17">
        <v>29000</v>
      </c>
      <c r="D10" s="17">
        <v>29000</v>
      </c>
      <c r="E10" s="17"/>
      <c r="F10" s="17">
        <v>29000</v>
      </c>
      <c r="G10" s="17"/>
    </row>
    <row r="11" ht="20.25" customHeight="1" spans="1:7">
      <c r="A11" s="64" t="s">
        <v>77</v>
      </c>
      <c r="B11" s="64" t="s">
        <v>78</v>
      </c>
      <c r="C11" s="17">
        <v>4262398.09</v>
      </c>
      <c r="D11" s="17">
        <v>2962398.09</v>
      </c>
      <c r="E11" s="17">
        <v>2582032.17</v>
      </c>
      <c r="F11" s="17">
        <v>380365.92</v>
      </c>
      <c r="G11" s="17">
        <v>1300000</v>
      </c>
    </row>
    <row r="12" ht="20.25" customHeight="1" spans="1:7">
      <c r="A12" s="65" t="s">
        <v>79</v>
      </c>
      <c r="B12" s="65" t="s">
        <v>76</v>
      </c>
      <c r="C12" s="17">
        <v>2940169</v>
      </c>
      <c r="D12" s="17">
        <v>1640169</v>
      </c>
      <c r="E12" s="17">
        <v>1385781</v>
      </c>
      <c r="F12" s="17">
        <v>254388</v>
      </c>
      <c r="G12" s="17">
        <v>1300000</v>
      </c>
    </row>
    <row r="13" ht="20.25" customHeight="1" spans="1:7">
      <c r="A13" s="65" t="s">
        <v>80</v>
      </c>
      <c r="B13" s="65" t="s">
        <v>81</v>
      </c>
      <c r="C13" s="17">
        <v>1322229.09</v>
      </c>
      <c r="D13" s="17">
        <v>1322229.09</v>
      </c>
      <c r="E13" s="17">
        <v>1196251.17</v>
      </c>
      <c r="F13" s="17">
        <v>125977.92</v>
      </c>
      <c r="G13" s="17"/>
    </row>
    <row r="14" ht="20.25" customHeight="1" spans="1:7">
      <c r="A14" s="16" t="s">
        <v>82</v>
      </c>
      <c r="B14" s="16" t="s">
        <v>83</v>
      </c>
      <c r="C14" s="17">
        <v>340008</v>
      </c>
      <c r="D14" s="17">
        <v>340008</v>
      </c>
      <c r="E14" s="17">
        <v>339408</v>
      </c>
      <c r="F14" s="17">
        <v>600</v>
      </c>
      <c r="G14" s="17"/>
    </row>
    <row r="15" ht="20.25" customHeight="1" spans="1:7">
      <c r="A15" s="64" t="s">
        <v>84</v>
      </c>
      <c r="B15" s="64" t="s">
        <v>85</v>
      </c>
      <c r="C15" s="17">
        <v>340008</v>
      </c>
      <c r="D15" s="17">
        <v>340008</v>
      </c>
      <c r="E15" s="17">
        <v>339408</v>
      </c>
      <c r="F15" s="17">
        <v>600</v>
      </c>
      <c r="G15" s="17"/>
    </row>
    <row r="16" ht="20.25" customHeight="1" spans="1:7">
      <c r="A16" s="65" t="s">
        <v>86</v>
      </c>
      <c r="B16" s="65" t="s">
        <v>87</v>
      </c>
      <c r="C16" s="17">
        <v>6600</v>
      </c>
      <c r="D16" s="17">
        <v>6600</v>
      </c>
      <c r="E16" s="17">
        <v>6000</v>
      </c>
      <c r="F16" s="17">
        <v>600</v>
      </c>
      <c r="G16" s="17"/>
    </row>
    <row r="17" ht="20.25" customHeight="1" spans="1:7">
      <c r="A17" s="65" t="s">
        <v>88</v>
      </c>
      <c r="B17" s="65" t="s">
        <v>89</v>
      </c>
      <c r="C17" s="17">
        <v>333408</v>
      </c>
      <c r="D17" s="17">
        <v>333408</v>
      </c>
      <c r="E17" s="17">
        <v>333408</v>
      </c>
      <c r="F17" s="17"/>
      <c r="G17" s="17"/>
    </row>
    <row r="18" ht="20.25" customHeight="1" spans="1:7">
      <c r="A18" s="16" t="s">
        <v>90</v>
      </c>
      <c r="B18" s="16" t="s">
        <v>91</v>
      </c>
      <c r="C18" s="17">
        <v>191140.4</v>
      </c>
      <c r="D18" s="17">
        <v>191140.4</v>
      </c>
      <c r="E18" s="17">
        <v>191140.4</v>
      </c>
      <c r="F18" s="17"/>
      <c r="G18" s="17"/>
    </row>
    <row r="19" ht="20.25" customHeight="1" spans="1:7">
      <c r="A19" s="64" t="s">
        <v>92</v>
      </c>
      <c r="B19" s="64" t="s">
        <v>93</v>
      </c>
      <c r="C19" s="17">
        <v>191140.4</v>
      </c>
      <c r="D19" s="17">
        <v>191140.4</v>
      </c>
      <c r="E19" s="17">
        <v>191140.4</v>
      </c>
      <c r="F19" s="17"/>
      <c r="G19" s="17"/>
    </row>
    <row r="20" ht="20.25" customHeight="1" spans="1:7">
      <c r="A20" s="65" t="s">
        <v>94</v>
      </c>
      <c r="B20" s="65" t="s">
        <v>95</v>
      </c>
      <c r="C20" s="17">
        <v>98775.06</v>
      </c>
      <c r="D20" s="17">
        <v>98775.06</v>
      </c>
      <c r="E20" s="17">
        <v>98775.06</v>
      </c>
      <c r="F20" s="17"/>
      <c r="G20" s="17"/>
    </row>
    <row r="21" ht="20.25" customHeight="1" spans="1:7">
      <c r="A21" s="65" t="s">
        <v>96</v>
      </c>
      <c r="B21" s="65" t="s">
        <v>97</v>
      </c>
      <c r="C21" s="17">
        <v>74180.34</v>
      </c>
      <c r="D21" s="17">
        <v>74180.34</v>
      </c>
      <c r="E21" s="17">
        <v>74180.34</v>
      </c>
      <c r="F21" s="17"/>
      <c r="G21" s="17"/>
    </row>
    <row r="22" ht="20.25" customHeight="1" spans="1:7">
      <c r="A22" s="65" t="s">
        <v>98</v>
      </c>
      <c r="B22" s="65" t="s">
        <v>99</v>
      </c>
      <c r="C22" s="17">
        <v>18185</v>
      </c>
      <c r="D22" s="17">
        <v>18185</v>
      </c>
      <c r="E22" s="17">
        <v>18185</v>
      </c>
      <c r="F22" s="17"/>
      <c r="G22" s="17"/>
    </row>
    <row r="23" ht="20.25" customHeight="1" spans="1:7">
      <c r="A23" s="16" t="s">
        <v>100</v>
      </c>
      <c r="B23" s="16" t="s">
        <v>101</v>
      </c>
      <c r="C23" s="17">
        <v>287988</v>
      </c>
      <c r="D23" s="17">
        <v>287988</v>
      </c>
      <c r="E23" s="17">
        <v>287988</v>
      </c>
      <c r="F23" s="17"/>
      <c r="G23" s="17"/>
    </row>
    <row r="24" ht="20.25" customHeight="1" spans="1:7">
      <c r="A24" s="64" t="s">
        <v>102</v>
      </c>
      <c r="B24" s="64" t="s">
        <v>103</v>
      </c>
      <c r="C24" s="17">
        <v>287988</v>
      </c>
      <c r="D24" s="17">
        <v>287988</v>
      </c>
      <c r="E24" s="17">
        <v>287988</v>
      </c>
      <c r="F24" s="17"/>
      <c r="G24" s="17"/>
    </row>
    <row r="25" ht="20.25" customHeight="1" spans="1:7">
      <c r="A25" s="65" t="s">
        <v>104</v>
      </c>
      <c r="B25" s="65" t="s">
        <v>105</v>
      </c>
      <c r="C25" s="17">
        <v>287988</v>
      </c>
      <c r="D25" s="17">
        <v>287988</v>
      </c>
      <c r="E25" s="17">
        <v>287988</v>
      </c>
      <c r="F25" s="17"/>
      <c r="G25" s="17"/>
    </row>
    <row r="26" ht="20.25" customHeight="1" spans="1:7">
      <c r="A26" s="48" t="s">
        <v>106</v>
      </c>
      <c r="B26" s="48"/>
      <c r="C26" s="49">
        <v>5110534.49</v>
      </c>
      <c r="D26" s="49">
        <v>3810534.49</v>
      </c>
      <c r="E26" s="49">
        <v>3400568.57</v>
      </c>
      <c r="F26" s="49">
        <v>409965.92</v>
      </c>
      <c r="G26" s="49">
        <v>1300000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124</v>
      </c>
    </row>
    <row r="3" ht="41.25" customHeight="1" spans="1:6">
      <c r="A3" s="60" t="s">
        <v>125</v>
      </c>
      <c r="B3" s="60"/>
      <c r="C3" s="60"/>
      <c r="D3" s="60"/>
      <c r="E3" s="60"/>
      <c r="F3" s="60"/>
    </row>
    <row r="4" ht="18.75" customHeight="1" spans="1:6">
      <c r="A4" s="5" t="str">
        <f>"单位名称："&amp;"云南元江产业园区管理委员会"</f>
        <v>单位名称：云南元江产业园区管理委员会</v>
      </c>
      <c r="B4" s="5"/>
      <c r="C4" s="5"/>
      <c r="D4" s="61"/>
      <c r="E4" s="2"/>
      <c r="F4" s="59" t="s">
        <v>28</v>
      </c>
    </row>
    <row r="5" ht="18.75" customHeight="1" spans="1:6">
      <c r="A5" s="13" t="s">
        <v>126</v>
      </c>
      <c r="B5" s="31" t="s">
        <v>127</v>
      </c>
      <c r="C5" s="31" t="s">
        <v>128</v>
      </c>
      <c r="D5" s="31"/>
      <c r="E5" s="31"/>
      <c r="F5" s="31" t="s">
        <v>129</v>
      </c>
    </row>
    <row r="6" ht="18.75" customHeight="1" spans="1:6">
      <c r="A6" s="13"/>
      <c r="B6" s="31"/>
      <c r="C6" s="31" t="s">
        <v>33</v>
      </c>
      <c r="D6" s="31" t="s">
        <v>130</v>
      </c>
      <c r="E6" s="31" t="s">
        <v>131</v>
      </c>
      <c r="F6" s="31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34000</v>
      </c>
      <c r="B8" s="17"/>
      <c r="C8" s="17">
        <v>29000</v>
      </c>
      <c r="D8" s="17"/>
      <c r="E8" s="17">
        <v>29000</v>
      </c>
      <c r="F8" s="17">
        <v>5000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8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132</v>
      </c>
    </row>
    <row r="3" ht="45" customHeight="1" spans="1:23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"单位名称："&amp;"云南元江产业园区管理委员会"</f>
        <v>单位名称：云南元江产业园区管理委员会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54" t="s">
        <v>134</v>
      </c>
      <c r="B5" s="54" t="s">
        <v>135</v>
      </c>
      <c r="C5" s="54" t="s">
        <v>136</v>
      </c>
      <c r="D5" s="54" t="s">
        <v>137</v>
      </c>
      <c r="E5" s="54" t="s">
        <v>138</v>
      </c>
      <c r="F5" s="54" t="s">
        <v>139</v>
      </c>
      <c r="G5" s="54" t="s">
        <v>140</v>
      </c>
      <c r="H5" s="55" t="s">
        <v>31</v>
      </c>
      <c r="I5" s="55" t="s">
        <v>141</v>
      </c>
      <c r="J5" s="54"/>
      <c r="K5" s="54"/>
      <c r="L5" s="54"/>
      <c r="M5" s="54"/>
      <c r="N5" s="54" t="s">
        <v>142</v>
      </c>
      <c r="O5" s="54"/>
      <c r="P5" s="54"/>
      <c r="Q5" s="54" t="s">
        <v>37</v>
      </c>
      <c r="R5" s="54" t="s">
        <v>62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143</v>
      </c>
      <c r="I6" s="55" t="s">
        <v>144</v>
      </c>
      <c r="J6" s="54" t="s">
        <v>35</v>
      </c>
      <c r="K6" s="54" t="s">
        <v>36</v>
      </c>
      <c r="L6" s="54"/>
      <c r="M6" s="54"/>
      <c r="N6" s="54" t="s">
        <v>142</v>
      </c>
      <c r="O6" s="54" t="s">
        <v>35</v>
      </c>
      <c r="P6" s="54" t="s">
        <v>36</v>
      </c>
      <c r="Q6" s="54" t="s">
        <v>37</v>
      </c>
      <c r="R6" s="54" t="s">
        <v>62</v>
      </c>
      <c r="S6" s="54" t="s">
        <v>40</v>
      </c>
      <c r="T6" s="54" t="s">
        <v>41</v>
      </c>
      <c r="U6" s="54" t="s">
        <v>42</v>
      </c>
      <c r="V6" s="54" t="s">
        <v>43</v>
      </c>
      <c r="W6" s="54" t="s">
        <v>44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145</v>
      </c>
      <c r="J7" s="54" t="s">
        <v>146</v>
      </c>
      <c r="K7" s="54" t="s">
        <v>147</v>
      </c>
      <c r="L7" s="54" t="s">
        <v>148</v>
      </c>
      <c r="M7" s="54" t="s">
        <v>149</v>
      </c>
      <c r="N7" s="54" t="s">
        <v>34</v>
      </c>
      <c r="O7" s="54" t="s">
        <v>35</v>
      </c>
      <c r="P7" s="54" t="s">
        <v>36</v>
      </c>
      <c r="Q7" s="54"/>
      <c r="R7" s="54" t="s">
        <v>33</v>
      </c>
      <c r="S7" s="54" t="s">
        <v>40</v>
      </c>
      <c r="T7" s="54" t="s">
        <v>41</v>
      </c>
      <c r="U7" s="54" t="s">
        <v>42</v>
      </c>
      <c r="V7" s="54" t="s">
        <v>43</v>
      </c>
      <c r="W7" s="54" t="s">
        <v>44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33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45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55</v>
      </c>
      <c r="B10" s="9"/>
      <c r="C10" s="10"/>
      <c r="D10" s="9"/>
      <c r="E10" s="9"/>
      <c r="F10" s="9"/>
      <c r="G10" s="9"/>
      <c r="H10" s="17">
        <v>3810534.49</v>
      </c>
      <c r="I10" s="17">
        <v>3810534.49</v>
      </c>
      <c r="J10" s="17"/>
      <c r="K10" s="17"/>
      <c r="L10" s="17">
        <v>3810534.49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6" t="s">
        <v>55</v>
      </c>
      <c r="B11" s="9" t="s">
        <v>150</v>
      </c>
      <c r="C11" s="10" t="s">
        <v>151</v>
      </c>
      <c r="D11" s="9" t="s">
        <v>80</v>
      </c>
      <c r="E11" s="9" t="s">
        <v>81</v>
      </c>
      <c r="F11" s="9" t="s">
        <v>152</v>
      </c>
      <c r="G11" s="9" t="s">
        <v>153</v>
      </c>
      <c r="H11" s="17">
        <v>338580</v>
      </c>
      <c r="I11" s="17">
        <v>338580</v>
      </c>
      <c r="J11" s="17"/>
      <c r="K11" s="17"/>
      <c r="L11" s="17">
        <v>338580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56" t="s">
        <v>55</v>
      </c>
      <c r="B12" s="9" t="s">
        <v>150</v>
      </c>
      <c r="C12" s="10" t="s">
        <v>151</v>
      </c>
      <c r="D12" s="9" t="s">
        <v>80</v>
      </c>
      <c r="E12" s="9" t="s">
        <v>81</v>
      </c>
      <c r="F12" s="9" t="s">
        <v>154</v>
      </c>
      <c r="G12" s="9" t="s">
        <v>155</v>
      </c>
      <c r="H12" s="17">
        <v>45780</v>
      </c>
      <c r="I12" s="17">
        <v>45780</v>
      </c>
      <c r="J12" s="17"/>
      <c r="K12" s="17"/>
      <c r="L12" s="17">
        <v>45780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56" t="s">
        <v>55</v>
      </c>
      <c r="B13" s="9" t="s">
        <v>150</v>
      </c>
      <c r="C13" s="10" t="s">
        <v>151</v>
      </c>
      <c r="D13" s="9" t="s">
        <v>80</v>
      </c>
      <c r="E13" s="9" t="s">
        <v>81</v>
      </c>
      <c r="F13" s="9" t="s">
        <v>156</v>
      </c>
      <c r="G13" s="9" t="s">
        <v>157</v>
      </c>
      <c r="H13" s="17">
        <v>3000</v>
      </c>
      <c r="I13" s="17">
        <v>3000</v>
      </c>
      <c r="J13" s="17"/>
      <c r="K13" s="17"/>
      <c r="L13" s="17">
        <v>3000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56" t="s">
        <v>55</v>
      </c>
      <c r="B14" s="9" t="s">
        <v>150</v>
      </c>
      <c r="C14" s="10" t="s">
        <v>151</v>
      </c>
      <c r="D14" s="9" t="s">
        <v>80</v>
      </c>
      <c r="E14" s="9" t="s">
        <v>81</v>
      </c>
      <c r="F14" s="9" t="s">
        <v>156</v>
      </c>
      <c r="G14" s="9" t="s">
        <v>157</v>
      </c>
      <c r="H14" s="17">
        <v>28215</v>
      </c>
      <c r="I14" s="17">
        <v>28215</v>
      </c>
      <c r="J14" s="17"/>
      <c r="K14" s="17"/>
      <c r="L14" s="17">
        <v>28215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56" t="s">
        <v>55</v>
      </c>
      <c r="B15" s="9" t="s">
        <v>150</v>
      </c>
      <c r="C15" s="10" t="s">
        <v>151</v>
      </c>
      <c r="D15" s="9" t="s">
        <v>80</v>
      </c>
      <c r="E15" s="9" t="s">
        <v>81</v>
      </c>
      <c r="F15" s="9" t="s">
        <v>158</v>
      </c>
      <c r="G15" s="9" t="s">
        <v>159</v>
      </c>
      <c r="H15" s="17">
        <v>150420</v>
      </c>
      <c r="I15" s="17">
        <v>150420</v>
      </c>
      <c r="J15" s="17"/>
      <c r="K15" s="17"/>
      <c r="L15" s="17">
        <v>150420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56" t="s">
        <v>55</v>
      </c>
      <c r="B16" s="9" t="s">
        <v>150</v>
      </c>
      <c r="C16" s="10" t="s">
        <v>151</v>
      </c>
      <c r="D16" s="9" t="s">
        <v>80</v>
      </c>
      <c r="E16" s="9" t="s">
        <v>81</v>
      </c>
      <c r="F16" s="9" t="s">
        <v>158</v>
      </c>
      <c r="G16" s="9" t="s">
        <v>159</v>
      </c>
      <c r="H16" s="17">
        <v>300000</v>
      </c>
      <c r="I16" s="17">
        <v>300000</v>
      </c>
      <c r="J16" s="17"/>
      <c r="K16" s="17"/>
      <c r="L16" s="17">
        <v>300000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56" t="s">
        <v>55</v>
      </c>
      <c r="B17" s="9" t="s">
        <v>160</v>
      </c>
      <c r="C17" s="10" t="s">
        <v>161</v>
      </c>
      <c r="D17" s="9" t="s">
        <v>80</v>
      </c>
      <c r="E17" s="9" t="s">
        <v>81</v>
      </c>
      <c r="F17" s="9" t="s">
        <v>162</v>
      </c>
      <c r="G17" s="9" t="s">
        <v>163</v>
      </c>
      <c r="H17" s="17">
        <v>6256.17</v>
      </c>
      <c r="I17" s="17">
        <v>6256.17</v>
      </c>
      <c r="J17" s="17"/>
      <c r="K17" s="17"/>
      <c r="L17" s="17">
        <v>6256.17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56" t="s">
        <v>55</v>
      </c>
      <c r="B18" s="9" t="s">
        <v>160</v>
      </c>
      <c r="C18" s="10" t="s">
        <v>161</v>
      </c>
      <c r="D18" s="9" t="s">
        <v>88</v>
      </c>
      <c r="E18" s="9" t="s">
        <v>89</v>
      </c>
      <c r="F18" s="9" t="s">
        <v>164</v>
      </c>
      <c r="G18" s="9" t="s">
        <v>165</v>
      </c>
      <c r="H18" s="17">
        <v>333408</v>
      </c>
      <c r="I18" s="17">
        <v>333408</v>
      </c>
      <c r="J18" s="17"/>
      <c r="K18" s="17"/>
      <c r="L18" s="17">
        <v>333408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56" t="s">
        <v>55</v>
      </c>
      <c r="B19" s="9" t="s">
        <v>160</v>
      </c>
      <c r="C19" s="10" t="s">
        <v>161</v>
      </c>
      <c r="D19" s="9" t="s">
        <v>94</v>
      </c>
      <c r="E19" s="9" t="s">
        <v>95</v>
      </c>
      <c r="F19" s="9" t="s">
        <v>166</v>
      </c>
      <c r="G19" s="9" t="s">
        <v>167</v>
      </c>
      <c r="H19" s="17">
        <v>98775.06</v>
      </c>
      <c r="I19" s="17">
        <v>98775.06</v>
      </c>
      <c r="J19" s="17"/>
      <c r="K19" s="17"/>
      <c r="L19" s="17">
        <v>98775.06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56" t="s">
        <v>55</v>
      </c>
      <c r="B20" s="9" t="s">
        <v>160</v>
      </c>
      <c r="C20" s="10" t="s">
        <v>161</v>
      </c>
      <c r="D20" s="9" t="s">
        <v>96</v>
      </c>
      <c r="E20" s="9" t="s">
        <v>97</v>
      </c>
      <c r="F20" s="9" t="s">
        <v>166</v>
      </c>
      <c r="G20" s="9" t="s">
        <v>167</v>
      </c>
      <c r="H20" s="17">
        <v>74180.34</v>
      </c>
      <c r="I20" s="17">
        <v>74180.34</v>
      </c>
      <c r="J20" s="17"/>
      <c r="K20" s="17"/>
      <c r="L20" s="17">
        <v>74180.34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56" t="s">
        <v>55</v>
      </c>
      <c r="B21" s="9" t="s">
        <v>160</v>
      </c>
      <c r="C21" s="10" t="s">
        <v>161</v>
      </c>
      <c r="D21" s="9" t="s">
        <v>98</v>
      </c>
      <c r="E21" s="9" t="s">
        <v>99</v>
      </c>
      <c r="F21" s="9" t="s">
        <v>162</v>
      </c>
      <c r="G21" s="9" t="s">
        <v>163</v>
      </c>
      <c r="H21" s="17">
        <v>3530</v>
      </c>
      <c r="I21" s="17">
        <v>3530</v>
      </c>
      <c r="J21" s="17"/>
      <c r="K21" s="17"/>
      <c r="L21" s="17">
        <v>3530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56" t="s">
        <v>55</v>
      </c>
      <c r="B22" s="9" t="s">
        <v>160</v>
      </c>
      <c r="C22" s="10" t="s">
        <v>161</v>
      </c>
      <c r="D22" s="9" t="s">
        <v>98</v>
      </c>
      <c r="E22" s="9" t="s">
        <v>99</v>
      </c>
      <c r="F22" s="9" t="s">
        <v>162</v>
      </c>
      <c r="G22" s="9" t="s">
        <v>163</v>
      </c>
      <c r="H22" s="17">
        <v>4236</v>
      </c>
      <c r="I22" s="17">
        <v>4236</v>
      </c>
      <c r="J22" s="17"/>
      <c r="K22" s="17"/>
      <c r="L22" s="17">
        <v>4236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56" t="s">
        <v>55</v>
      </c>
      <c r="B23" s="9" t="s">
        <v>160</v>
      </c>
      <c r="C23" s="10" t="s">
        <v>161</v>
      </c>
      <c r="D23" s="9" t="s">
        <v>98</v>
      </c>
      <c r="E23" s="9" t="s">
        <v>99</v>
      </c>
      <c r="F23" s="9" t="s">
        <v>162</v>
      </c>
      <c r="G23" s="9" t="s">
        <v>163</v>
      </c>
      <c r="H23" s="17">
        <v>10419</v>
      </c>
      <c r="I23" s="17">
        <v>10419</v>
      </c>
      <c r="J23" s="17"/>
      <c r="K23" s="17"/>
      <c r="L23" s="17">
        <v>10419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56" t="s">
        <v>55</v>
      </c>
      <c r="B24" s="9" t="s">
        <v>168</v>
      </c>
      <c r="C24" s="10" t="s">
        <v>105</v>
      </c>
      <c r="D24" s="9" t="s">
        <v>104</v>
      </c>
      <c r="E24" s="9" t="s">
        <v>105</v>
      </c>
      <c r="F24" s="9" t="s">
        <v>169</v>
      </c>
      <c r="G24" s="9" t="s">
        <v>105</v>
      </c>
      <c r="H24" s="17">
        <v>287988</v>
      </c>
      <c r="I24" s="17">
        <v>287988</v>
      </c>
      <c r="J24" s="17"/>
      <c r="K24" s="17"/>
      <c r="L24" s="17">
        <v>287988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56" t="s">
        <v>55</v>
      </c>
      <c r="B25" s="9" t="s">
        <v>170</v>
      </c>
      <c r="C25" s="10" t="s">
        <v>171</v>
      </c>
      <c r="D25" s="9" t="s">
        <v>75</v>
      </c>
      <c r="E25" s="9" t="s">
        <v>76</v>
      </c>
      <c r="F25" s="9" t="s">
        <v>172</v>
      </c>
      <c r="G25" s="9" t="s">
        <v>173</v>
      </c>
      <c r="H25" s="17">
        <v>29000</v>
      </c>
      <c r="I25" s="17">
        <v>29000</v>
      </c>
      <c r="J25" s="17"/>
      <c r="K25" s="17"/>
      <c r="L25" s="17">
        <v>29000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56" t="s">
        <v>55</v>
      </c>
      <c r="B26" s="9" t="s">
        <v>174</v>
      </c>
      <c r="C26" s="10" t="s">
        <v>175</v>
      </c>
      <c r="D26" s="9" t="s">
        <v>79</v>
      </c>
      <c r="E26" s="9" t="s">
        <v>76</v>
      </c>
      <c r="F26" s="9" t="s">
        <v>176</v>
      </c>
      <c r="G26" s="9" t="s">
        <v>175</v>
      </c>
      <c r="H26" s="17">
        <v>23718</v>
      </c>
      <c r="I26" s="17">
        <v>23718</v>
      </c>
      <c r="J26" s="17"/>
      <c r="K26" s="17"/>
      <c r="L26" s="17">
        <v>23718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56" t="s">
        <v>55</v>
      </c>
      <c r="B27" s="9" t="s">
        <v>174</v>
      </c>
      <c r="C27" s="10" t="s">
        <v>175</v>
      </c>
      <c r="D27" s="9" t="s">
        <v>80</v>
      </c>
      <c r="E27" s="9" t="s">
        <v>81</v>
      </c>
      <c r="F27" s="9" t="s">
        <v>176</v>
      </c>
      <c r="G27" s="9" t="s">
        <v>175</v>
      </c>
      <c r="H27" s="17">
        <v>20677.92</v>
      </c>
      <c r="I27" s="17">
        <v>20677.92</v>
      </c>
      <c r="J27" s="17"/>
      <c r="K27" s="17"/>
      <c r="L27" s="17">
        <v>20677.92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56" t="s">
        <v>55</v>
      </c>
      <c r="B28" s="9" t="s">
        <v>177</v>
      </c>
      <c r="C28" s="10" t="s">
        <v>178</v>
      </c>
      <c r="D28" s="9" t="s">
        <v>79</v>
      </c>
      <c r="E28" s="9" t="s">
        <v>76</v>
      </c>
      <c r="F28" s="9" t="s">
        <v>179</v>
      </c>
      <c r="G28" s="9" t="s">
        <v>180</v>
      </c>
      <c r="H28" s="17">
        <v>101830</v>
      </c>
      <c r="I28" s="17">
        <v>101830</v>
      </c>
      <c r="J28" s="17"/>
      <c r="K28" s="17"/>
      <c r="L28" s="17">
        <v>101830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56" t="s">
        <v>55</v>
      </c>
      <c r="B29" s="9" t="s">
        <v>177</v>
      </c>
      <c r="C29" s="10" t="s">
        <v>178</v>
      </c>
      <c r="D29" s="9" t="s">
        <v>79</v>
      </c>
      <c r="E29" s="9" t="s">
        <v>76</v>
      </c>
      <c r="F29" s="9" t="s">
        <v>181</v>
      </c>
      <c r="G29" s="9" t="s">
        <v>182</v>
      </c>
      <c r="H29" s="17">
        <v>10440</v>
      </c>
      <c r="I29" s="17">
        <v>10440</v>
      </c>
      <c r="J29" s="17"/>
      <c r="K29" s="17"/>
      <c r="L29" s="17">
        <v>10440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56" t="s">
        <v>55</v>
      </c>
      <c r="B30" s="9" t="s">
        <v>177</v>
      </c>
      <c r="C30" s="10" t="s">
        <v>178</v>
      </c>
      <c r="D30" s="9" t="s">
        <v>80</v>
      </c>
      <c r="E30" s="9" t="s">
        <v>81</v>
      </c>
      <c r="F30" s="9" t="s">
        <v>179</v>
      </c>
      <c r="G30" s="9" t="s">
        <v>180</v>
      </c>
      <c r="H30" s="17">
        <v>93300</v>
      </c>
      <c r="I30" s="17">
        <v>93300</v>
      </c>
      <c r="J30" s="17"/>
      <c r="K30" s="17"/>
      <c r="L30" s="17">
        <v>93300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56" t="s">
        <v>55</v>
      </c>
      <c r="B31" s="9" t="s">
        <v>177</v>
      </c>
      <c r="C31" s="10" t="s">
        <v>178</v>
      </c>
      <c r="D31" s="9" t="s">
        <v>86</v>
      </c>
      <c r="E31" s="9" t="s">
        <v>87</v>
      </c>
      <c r="F31" s="9" t="s">
        <v>183</v>
      </c>
      <c r="G31" s="9" t="s">
        <v>184</v>
      </c>
      <c r="H31" s="17">
        <v>600</v>
      </c>
      <c r="I31" s="17">
        <v>600</v>
      </c>
      <c r="J31" s="17"/>
      <c r="K31" s="17"/>
      <c r="L31" s="17">
        <v>600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56" t="s">
        <v>55</v>
      </c>
      <c r="B32" s="9" t="s">
        <v>185</v>
      </c>
      <c r="C32" s="10" t="s">
        <v>129</v>
      </c>
      <c r="D32" s="9" t="s">
        <v>79</v>
      </c>
      <c r="E32" s="9" t="s">
        <v>76</v>
      </c>
      <c r="F32" s="9" t="s">
        <v>186</v>
      </c>
      <c r="G32" s="9" t="s">
        <v>129</v>
      </c>
      <c r="H32" s="17">
        <v>3000</v>
      </c>
      <c r="I32" s="17">
        <v>3000</v>
      </c>
      <c r="J32" s="17"/>
      <c r="K32" s="17"/>
      <c r="L32" s="17">
        <v>3000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56" t="s">
        <v>55</v>
      </c>
      <c r="B33" s="9" t="s">
        <v>185</v>
      </c>
      <c r="C33" s="10" t="s">
        <v>129</v>
      </c>
      <c r="D33" s="9" t="s">
        <v>80</v>
      </c>
      <c r="E33" s="9" t="s">
        <v>81</v>
      </c>
      <c r="F33" s="9" t="s">
        <v>186</v>
      </c>
      <c r="G33" s="9" t="s">
        <v>129</v>
      </c>
      <c r="H33" s="17">
        <v>2000</v>
      </c>
      <c r="I33" s="17">
        <v>2000</v>
      </c>
      <c r="J33" s="17"/>
      <c r="K33" s="17"/>
      <c r="L33" s="17">
        <v>2000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56" t="s">
        <v>55</v>
      </c>
      <c r="B34" s="9" t="s">
        <v>187</v>
      </c>
      <c r="C34" s="10" t="s">
        <v>188</v>
      </c>
      <c r="D34" s="9" t="s">
        <v>86</v>
      </c>
      <c r="E34" s="9" t="s">
        <v>87</v>
      </c>
      <c r="F34" s="9" t="s">
        <v>189</v>
      </c>
      <c r="G34" s="9" t="s">
        <v>190</v>
      </c>
      <c r="H34" s="17">
        <v>6000</v>
      </c>
      <c r="I34" s="17">
        <v>6000</v>
      </c>
      <c r="J34" s="17"/>
      <c r="K34" s="17"/>
      <c r="L34" s="17">
        <v>6000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56" t="s">
        <v>55</v>
      </c>
      <c r="B35" s="9" t="s">
        <v>191</v>
      </c>
      <c r="C35" s="10" t="s">
        <v>192</v>
      </c>
      <c r="D35" s="9" t="s">
        <v>79</v>
      </c>
      <c r="E35" s="9" t="s">
        <v>76</v>
      </c>
      <c r="F35" s="9" t="s">
        <v>156</v>
      </c>
      <c r="G35" s="9" t="s">
        <v>157</v>
      </c>
      <c r="H35" s="17">
        <v>120600</v>
      </c>
      <c r="I35" s="17">
        <v>120600</v>
      </c>
      <c r="J35" s="17"/>
      <c r="K35" s="17"/>
      <c r="L35" s="17">
        <v>120600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56" t="s">
        <v>55</v>
      </c>
      <c r="B36" s="9" t="s">
        <v>191</v>
      </c>
      <c r="C36" s="10" t="s">
        <v>192</v>
      </c>
      <c r="D36" s="9" t="s">
        <v>79</v>
      </c>
      <c r="E36" s="9" t="s">
        <v>76</v>
      </c>
      <c r="F36" s="9" t="s">
        <v>156</v>
      </c>
      <c r="G36" s="9" t="s">
        <v>157</v>
      </c>
      <c r="H36" s="17">
        <v>59400</v>
      </c>
      <c r="I36" s="17">
        <v>59400</v>
      </c>
      <c r="J36" s="17"/>
      <c r="K36" s="17"/>
      <c r="L36" s="17">
        <v>59400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56" t="s">
        <v>55</v>
      </c>
      <c r="B37" s="9" t="s">
        <v>193</v>
      </c>
      <c r="C37" s="10" t="s">
        <v>194</v>
      </c>
      <c r="D37" s="9" t="s">
        <v>80</v>
      </c>
      <c r="E37" s="9" t="s">
        <v>81</v>
      </c>
      <c r="F37" s="9" t="s">
        <v>158</v>
      </c>
      <c r="G37" s="9" t="s">
        <v>159</v>
      </c>
      <c r="H37" s="17">
        <v>35880</v>
      </c>
      <c r="I37" s="17">
        <v>35880</v>
      </c>
      <c r="J37" s="17"/>
      <c r="K37" s="17"/>
      <c r="L37" s="17">
        <v>35880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56" t="s">
        <v>55</v>
      </c>
      <c r="B38" s="9" t="s">
        <v>193</v>
      </c>
      <c r="C38" s="10" t="s">
        <v>194</v>
      </c>
      <c r="D38" s="9" t="s">
        <v>80</v>
      </c>
      <c r="E38" s="9" t="s">
        <v>81</v>
      </c>
      <c r="F38" s="9" t="s">
        <v>158</v>
      </c>
      <c r="G38" s="9" t="s">
        <v>159</v>
      </c>
      <c r="H38" s="17">
        <v>120120</v>
      </c>
      <c r="I38" s="17">
        <v>120120</v>
      </c>
      <c r="J38" s="17"/>
      <c r="K38" s="17"/>
      <c r="L38" s="17">
        <v>120120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56" t="s">
        <v>55</v>
      </c>
      <c r="B39" s="9" t="s">
        <v>193</v>
      </c>
      <c r="C39" s="10" t="s">
        <v>194</v>
      </c>
      <c r="D39" s="9" t="s">
        <v>80</v>
      </c>
      <c r="E39" s="9" t="s">
        <v>81</v>
      </c>
      <c r="F39" s="9" t="s">
        <v>158</v>
      </c>
      <c r="G39" s="9" t="s">
        <v>159</v>
      </c>
      <c r="H39" s="17">
        <v>24000</v>
      </c>
      <c r="I39" s="17">
        <v>24000</v>
      </c>
      <c r="J39" s="17"/>
      <c r="K39" s="17"/>
      <c r="L39" s="17">
        <v>24000</v>
      </c>
      <c r="M39" s="17"/>
      <c r="N39" s="17"/>
      <c r="O39" s="17"/>
      <c r="P39" s="24"/>
      <c r="Q39" s="17"/>
      <c r="R39" s="17"/>
      <c r="S39" s="17"/>
      <c r="T39" s="17"/>
      <c r="U39" s="17"/>
      <c r="V39" s="17"/>
      <c r="W39" s="17"/>
    </row>
    <row r="40" ht="18.75" customHeight="1" spans="1:23">
      <c r="A40" s="56" t="s">
        <v>55</v>
      </c>
      <c r="B40" s="9" t="s">
        <v>195</v>
      </c>
      <c r="C40" s="10" t="s">
        <v>196</v>
      </c>
      <c r="D40" s="9" t="s">
        <v>79</v>
      </c>
      <c r="E40" s="9" t="s">
        <v>76</v>
      </c>
      <c r="F40" s="9" t="s">
        <v>197</v>
      </c>
      <c r="G40" s="9" t="s">
        <v>196</v>
      </c>
      <c r="H40" s="17">
        <v>11000</v>
      </c>
      <c r="I40" s="17">
        <v>11000</v>
      </c>
      <c r="J40" s="17"/>
      <c r="K40" s="17"/>
      <c r="L40" s="17">
        <v>11000</v>
      </c>
      <c r="M40" s="17"/>
      <c r="N40" s="17"/>
      <c r="O40" s="17"/>
      <c r="P40" s="24"/>
      <c r="Q40" s="17"/>
      <c r="R40" s="17"/>
      <c r="S40" s="17"/>
      <c r="T40" s="17"/>
      <c r="U40" s="17"/>
      <c r="V40" s="17"/>
      <c r="W40" s="17"/>
    </row>
    <row r="41" ht="18.75" customHeight="1" spans="1:23">
      <c r="A41" s="56" t="s">
        <v>55</v>
      </c>
      <c r="B41" s="9" t="s">
        <v>195</v>
      </c>
      <c r="C41" s="10" t="s">
        <v>196</v>
      </c>
      <c r="D41" s="9" t="s">
        <v>80</v>
      </c>
      <c r="E41" s="9" t="s">
        <v>81</v>
      </c>
      <c r="F41" s="9" t="s">
        <v>197</v>
      </c>
      <c r="G41" s="9" t="s">
        <v>196</v>
      </c>
      <c r="H41" s="17">
        <v>10000</v>
      </c>
      <c r="I41" s="17">
        <v>10000</v>
      </c>
      <c r="J41" s="17"/>
      <c r="K41" s="17"/>
      <c r="L41" s="17">
        <v>10000</v>
      </c>
      <c r="M41" s="17"/>
      <c r="N41" s="17"/>
      <c r="O41" s="17"/>
      <c r="P41" s="24"/>
      <c r="Q41" s="17"/>
      <c r="R41" s="17"/>
      <c r="S41" s="17"/>
      <c r="T41" s="17"/>
      <c r="U41" s="17"/>
      <c r="V41" s="17"/>
      <c r="W41" s="17"/>
    </row>
    <row r="42" ht="18.75" customHeight="1" spans="1:23">
      <c r="A42" s="56" t="s">
        <v>55</v>
      </c>
      <c r="B42" s="9" t="s">
        <v>198</v>
      </c>
      <c r="C42" s="10" t="s">
        <v>199</v>
      </c>
      <c r="D42" s="9" t="s">
        <v>80</v>
      </c>
      <c r="E42" s="9" t="s">
        <v>81</v>
      </c>
      <c r="F42" s="9" t="s">
        <v>200</v>
      </c>
      <c r="G42" s="9" t="s">
        <v>201</v>
      </c>
      <c r="H42" s="17">
        <v>144000</v>
      </c>
      <c r="I42" s="17">
        <v>144000</v>
      </c>
      <c r="J42" s="17"/>
      <c r="K42" s="17"/>
      <c r="L42" s="17">
        <v>144000</v>
      </c>
      <c r="M42" s="17"/>
      <c r="N42" s="17"/>
      <c r="O42" s="17"/>
      <c r="P42" s="24"/>
      <c r="Q42" s="17"/>
      <c r="R42" s="17"/>
      <c r="S42" s="17"/>
      <c r="T42" s="17"/>
      <c r="U42" s="17"/>
      <c r="V42" s="17"/>
      <c r="W42" s="17"/>
    </row>
    <row r="43" ht="18.75" customHeight="1" spans="1:23">
      <c r="A43" s="56" t="s">
        <v>55</v>
      </c>
      <c r="B43" s="9" t="s">
        <v>202</v>
      </c>
      <c r="C43" s="10" t="s">
        <v>203</v>
      </c>
      <c r="D43" s="9" t="s">
        <v>79</v>
      </c>
      <c r="E43" s="9" t="s">
        <v>76</v>
      </c>
      <c r="F43" s="9" t="s">
        <v>152</v>
      </c>
      <c r="G43" s="9" t="s">
        <v>153</v>
      </c>
      <c r="H43" s="17">
        <v>454860</v>
      </c>
      <c r="I43" s="17">
        <v>454860</v>
      </c>
      <c r="J43" s="17"/>
      <c r="K43" s="17"/>
      <c r="L43" s="17">
        <v>454860</v>
      </c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</row>
    <row r="44" ht="18.75" customHeight="1" spans="1:23">
      <c r="A44" s="56" t="s">
        <v>55</v>
      </c>
      <c r="B44" s="9" t="s">
        <v>202</v>
      </c>
      <c r="C44" s="10" t="s">
        <v>203</v>
      </c>
      <c r="D44" s="9" t="s">
        <v>79</v>
      </c>
      <c r="E44" s="9" t="s">
        <v>76</v>
      </c>
      <c r="F44" s="9" t="s">
        <v>154</v>
      </c>
      <c r="G44" s="9" t="s">
        <v>155</v>
      </c>
      <c r="H44" s="17">
        <v>709716</v>
      </c>
      <c r="I44" s="17">
        <v>709716</v>
      </c>
      <c r="J44" s="17"/>
      <c r="K44" s="17"/>
      <c r="L44" s="17">
        <v>709716</v>
      </c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</row>
    <row r="45" ht="18.75" customHeight="1" spans="1:23">
      <c r="A45" s="56" t="s">
        <v>55</v>
      </c>
      <c r="B45" s="9" t="s">
        <v>202</v>
      </c>
      <c r="C45" s="10" t="s">
        <v>203</v>
      </c>
      <c r="D45" s="9" t="s">
        <v>79</v>
      </c>
      <c r="E45" s="9" t="s">
        <v>76</v>
      </c>
      <c r="F45" s="9" t="s">
        <v>156</v>
      </c>
      <c r="G45" s="9" t="s">
        <v>157</v>
      </c>
      <c r="H45" s="17">
        <v>3300</v>
      </c>
      <c r="I45" s="17">
        <v>3300</v>
      </c>
      <c r="J45" s="17"/>
      <c r="K45" s="17"/>
      <c r="L45" s="17">
        <v>3300</v>
      </c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</row>
    <row r="46" ht="18.75" customHeight="1" spans="1:23">
      <c r="A46" s="56" t="s">
        <v>55</v>
      </c>
      <c r="B46" s="9" t="s">
        <v>202</v>
      </c>
      <c r="C46" s="10" t="s">
        <v>203</v>
      </c>
      <c r="D46" s="9" t="s">
        <v>79</v>
      </c>
      <c r="E46" s="9" t="s">
        <v>76</v>
      </c>
      <c r="F46" s="9" t="s">
        <v>156</v>
      </c>
      <c r="G46" s="9" t="s">
        <v>157</v>
      </c>
      <c r="H46" s="17">
        <v>37905</v>
      </c>
      <c r="I46" s="17">
        <v>37905</v>
      </c>
      <c r="J46" s="17"/>
      <c r="K46" s="17"/>
      <c r="L46" s="17">
        <v>37905</v>
      </c>
      <c r="M46" s="17"/>
      <c r="N46" s="17"/>
      <c r="O46" s="17"/>
      <c r="P46" s="24"/>
      <c r="Q46" s="17"/>
      <c r="R46" s="17"/>
      <c r="S46" s="17"/>
      <c r="T46" s="17"/>
      <c r="U46" s="17"/>
      <c r="V46" s="17"/>
      <c r="W46" s="17"/>
    </row>
    <row r="47" ht="18.75" customHeight="1" spans="1:23">
      <c r="A47" s="56" t="s">
        <v>55</v>
      </c>
      <c r="B47" s="9" t="s">
        <v>204</v>
      </c>
      <c r="C47" s="10" t="s">
        <v>205</v>
      </c>
      <c r="D47" s="9" t="s">
        <v>79</v>
      </c>
      <c r="E47" s="9" t="s">
        <v>76</v>
      </c>
      <c r="F47" s="9" t="s">
        <v>181</v>
      </c>
      <c r="G47" s="9" t="s">
        <v>182</v>
      </c>
      <c r="H47" s="17">
        <v>104400</v>
      </c>
      <c r="I47" s="17">
        <v>104400</v>
      </c>
      <c r="J47" s="17"/>
      <c r="K47" s="17"/>
      <c r="L47" s="17">
        <v>104400</v>
      </c>
      <c r="M47" s="17"/>
      <c r="N47" s="17"/>
      <c r="O47" s="17"/>
      <c r="P47" s="24"/>
      <c r="Q47" s="17"/>
      <c r="R47" s="17"/>
      <c r="S47" s="17"/>
      <c r="T47" s="17"/>
      <c r="U47" s="17"/>
      <c r="V47" s="17"/>
      <c r="W47" s="17"/>
    </row>
    <row r="48" ht="18.75" customHeight="1" spans="1:23">
      <c r="A48" s="12" t="s">
        <v>31</v>
      </c>
      <c r="B48" s="12"/>
      <c r="C48" s="12"/>
      <c r="D48" s="12"/>
      <c r="E48" s="12"/>
      <c r="F48" s="12"/>
      <c r="G48" s="12"/>
      <c r="H48" s="17">
        <v>3810534.49</v>
      </c>
      <c r="I48" s="17">
        <v>3810534.49</v>
      </c>
      <c r="J48" s="17"/>
      <c r="K48" s="17"/>
      <c r="L48" s="17">
        <v>3810534.49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</sheetData>
  <mergeCells count="30">
    <mergeCell ref="A3:W3"/>
    <mergeCell ref="A4:G4"/>
    <mergeCell ref="I5:W5"/>
    <mergeCell ref="I6:M6"/>
    <mergeCell ref="N6:P6"/>
    <mergeCell ref="R6:W6"/>
    <mergeCell ref="A48:G48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206</v>
      </c>
    </row>
    <row r="3" ht="45" customHeight="1" spans="1:23">
      <c r="A3" s="4" t="s">
        <v>207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"单位名称："&amp;"云南元江产业园区管理委员会"</f>
        <v>单位名称：云南元江产业园区管理委员会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13" t="s">
        <v>208</v>
      </c>
      <c r="B5" s="13" t="s">
        <v>135</v>
      </c>
      <c r="C5" s="13" t="s">
        <v>136</v>
      </c>
      <c r="D5" s="13" t="s">
        <v>209</v>
      </c>
      <c r="E5" s="13" t="s">
        <v>137</v>
      </c>
      <c r="F5" s="13" t="s">
        <v>138</v>
      </c>
      <c r="G5" s="13" t="s">
        <v>210</v>
      </c>
      <c r="H5" s="13" t="s">
        <v>140</v>
      </c>
      <c r="I5" s="31" t="s">
        <v>31</v>
      </c>
      <c r="J5" s="31" t="s">
        <v>211</v>
      </c>
      <c r="K5" s="13"/>
      <c r="L5" s="13"/>
      <c r="M5" s="13"/>
      <c r="N5" s="13" t="s">
        <v>142</v>
      </c>
      <c r="O5" s="13"/>
      <c r="P5" s="13"/>
      <c r="Q5" s="13" t="s">
        <v>37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31" t="s">
        <v>143</v>
      </c>
      <c r="J6" s="31" t="s">
        <v>34</v>
      </c>
      <c r="K6" s="13"/>
      <c r="L6" s="13" t="s">
        <v>35</v>
      </c>
      <c r="M6" s="13" t="s">
        <v>36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33</v>
      </c>
      <c r="S6" s="13" t="s">
        <v>40</v>
      </c>
      <c r="T6" s="13" t="s">
        <v>41</v>
      </c>
      <c r="U6" s="13" t="s">
        <v>42</v>
      </c>
      <c r="V6" s="13" t="s">
        <v>43</v>
      </c>
      <c r="W6" s="13" t="s">
        <v>44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31"/>
      <c r="J7" s="31" t="s">
        <v>34</v>
      </c>
      <c r="K7" s="13"/>
      <c r="L7" s="13" t="s">
        <v>35</v>
      </c>
      <c r="M7" s="13" t="s">
        <v>36</v>
      </c>
      <c r="N7" s="13" t="s">
        <v>34</v>
      </c>
      <c r="O7" s="13" t="s">
        <v>35</v>
      </c>
      <c r="P7" s="13" t="s">
        <v>36</v>
      </c>
      <c r="Q7" s="13"/>
      <c r="R7" s="13" t="s">
        <v>33</v>
      </c>
      <c r="S7" s="13" t="s">
        <v>40</v>
      </c>
      <c r="T7" s="13" t="s">
        <v>41</v>
      </c>
      <c r="U7" s="13" t="s">
        <v>42</v>
      </c>
      <c r="V7" s="13" t="s">
        <v>43</v>
      </c>
      <c r="W7" s="13" t="s">
        <v>44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31"/>
      <c r="J8" s="31" t="s">
        <v>33</v>
      </c>
      <c r="K8" s="13" t="s">
        <v>212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45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213</v>
      </c>
      <c r="D10" s="9"/>
      <c r="E10" s="9"/>
      <c r="F10" s="9"/>
      <c r="G10" s="9"/>
      <c r="H10" s="9"/>
      <c r="I10" s="11">
        <v>1000000</v>
      </c>
      <c r="J10" s="11">
        <v>1000000</v>
      </c>
      <c r="K10" s="11">
        <v>1000000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214</v>
      </c>
      <c r="B11" s="9" t="s">
        <v>215</v>
      </c>
      <c r="C11" s="10" t="s">
        <v>213</v>
      </c>
      <c r="D11" s="9" t="s">
        <v>55</v>
      </c>
      <c r="E11" s="9" t="s">
        <v>79</v>
      </c>
      <c r="F11" s="9" t="s">
        <v>76</v>
      </c>
      <c r="G11" s="9" t="s">
        <v>179</v>
      </c>
      <c r="H11" s="9" t="s">
        <v>180</v>
      </c>
      <c r="I11" s="11">
        <v>1000000</v>
      </c>
      <c r="J11" s="11">
        <v>1000000</v>
      </c>
      <c r="K11" s="11">
        <v>1000000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4"/>
      <c r="B12" s="24"/>
      <c r="C12" s="10" t="s">
        <v>216</v>
      </c>
      <c r="D12" s="24"/>
      <c r="E12" s="24"/>
      <c r="F12" s="24"/>
      <c r="G12" s="24"/>
      <c r="H12" s="24"/>
      <c r="I12" s="11">
        <v>300000</v>
      </c>
      <c r="J12" s="11">
        <v>300000</v>
      </c>
      <c r="K12" s="11">
        <v>300000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217</v>
      </c>
      <c r="B13" s="9" t="s">
        <v>218</v>
      </c>
      <c r="C13" s="10" t="s">
        <v>216</v>
      </c>
      <c r="D13" s="9" t="s">
        <v>55</v>
      </c>
      <c r="E13" s="9" t="s">
        <v>79</v>
      </c>
      <c r="F13" s="9" t="s">
        <v>76</v>
      </c>
      <c r="G13" s="9" t="s">
        <v>179</v>
      </c>
      <c r="H13" s="9" t="s">
        <v>180</v>
      </c>
      <c r="I13" s="11">
        <v>300000</v>
      </c>
      <c r="J13" s="11">
        <v>300000</v>
      </c>
      <c r="K13" s="11">
        <v>300000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12" t="s">
        <v>31</v>
      </c>
      <c r="B14" s="12"/>
      <c r="C14" s="12"/>
      <c r="D14" s="12"/>
      <c r="E14" s="12"/>
      <c r="F14" s="12"/>
      <c r="G14" s="12"/>
      <c r="H14" s="12"/>
      <c r="I14" s="11">
        <v>1300000</v>
      </c>
      <c r="J14" s="11">
        <v>1300000</v>
      </c>
      <c r="K14" s="11">
        <v>1300000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1" t="s">
        <v>219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3" t="s">
        <v>220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20" t="str">
        <f>"单位名称："&amp;"云南元江产业园区管理委员会"</f>
        <v>单位名称：云南元江产业园区管理委员会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4" t="s">
        <v>221</v>
      </c>
      <c r="B5" s="34" t="s">
        <v>222</v>
      </c>
      <c r="C5" s="34" t="s">
        <v>223</v>
      </c>
      <c r="D5" s="34" t="s">
        <v>224</v>
      </c>
      <c r="E5" s="34" t="s">
        <v>225</v>
      </c>
      <c r="F5" s="34" t="s">
        <v>226</v>
      </c>
      <c r="G5" s="34" t="s">
        <v>227</v>
      </c>
      <c r="H5" s="34" t="s">
        <v>228</v>
      </c>
      <c r="I5" s="34" t="s">
        <v>229</v>
      </c>
      <c r="J5" s="34" t="s">
        <v>230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t="s">
        <v>55</v>
      </c>
      <c r="B8" s="24"/>
      <c r="C8" s="24"/>
      <c r="E8" s="40"/>
      <c r="F8" s="40"/>
      <c r="G8" s="40"/>
      <c r="H8" s="40"/>
      <c r="I8" s="40"/>
      <c r="J8" s="40"/>
    </row>
    <row r="9" ht="20.25" customHeight="1" spans="1:10">
      <c r="A9" s="26" t="s">
        <v>213</v>
      </c>
      <c r="B9" s="24" t="s">
        <v>231</v>
      </c>
      <c r="C9" s="25"/>
      <c r="D9" s="25"/>
      <c r="E9" s="40"/>
      <c r="F9" s="40"/>
      <c r="G9" s="40"/>
      <c r="H9" s="40"/>
      <c r="I9" s="40"/>
      <c r="J9" s="40"/>
    </row>
    <row r="10" ht="20.25" customHeight="1" spans="1:10">
      <c r="A10" s="24"/>
      <c r="B10" s="24"/>
      <c r="C10" s="24" t="s">
        <v>232</v>
      </c>
      <c r="D10" s="50" t="s">
        <v>233</v>
      </c>
      <c r="E10" s="51" t="s">
        <v>234</v>
      </c>
      <c r="F10" s="41" t="s">
        <v>235</v>
      </c>
      <c r="G10" s="25" t="s">
        <v>236</v>
      </c>
      <c r="H10" s="41" t="s">
        <v>237</v>
      </c>
      <c r="I10" s="41" t="s">
        <v>238</v>
      </c>
      <c r="J10" s="51" t="s">
        <v>239</v>
      </c>
    </row>
    <row r="11" ht="20.25" customHeight="1" spans="1:10">
      <c r="A11" s="24"/>
      <c r="B11" s="24"/>
      <c r="C11" s="24" t="s">
        <v>232</v>
      </c>
      <c r="D11" s="50" t="s">
        <v>233</v>
      </c>
      <c r="E11" s="51" t="s">
        <v>240</v>
      </c>
      <c r="F11" s="41" t="s">
        <v>235</v>
      </c>
      <c r="G11" s="25" t="s">
        <v>46</v>
      </c>
      <c r="H11" s="41" t="s">
        <v>241</v>
      </c>
      <c r="I11" s="41" t="s">
        <v>238</v>
      </c>
      <c r="J11" s="51" t="s">
        <v>242</v>
      </c>
    </row>
    <row r="12" ht="20.25" customHeight="1" spans="1:10">
      <c r="A12" s="24"/>
      <c r="B12" s="24"/>
      <c r="C12" s="24" t="s">
        <v>243</v>
      </c>
      <c r="D12" s="50" t="s">
        <v>244</v>
      </c>
      <c r="E12" s="51" t="s">
        <v>245</v>
      </c>
      <c r="F12" s="41" t="s">
        <v>235</v>
      </c>
      <c r="G12" s="25" t="s">
        <v>246</v>
      </c>
      <c r="H12" s="41" t="s">
        <v>247</v>
      </c>
      <c r="I12" s="41" t="s">
        <v>238</v>
      </c>
      <c r="J12" s="51" t="s">
        <v>248</v>
      </c>
    </row>
    <row r="13" ht="20.25" customHeight="1" spans="1:10">
      <c r="A13" s="24"/>
      <c r="B13" s="24"/>
      <c r="C13" s="24" t="s">
        <v>249</v>
      </c>
      <c r="D13" s="50" t="s">
        <v>250</v>
      </c>
      <c r="E13" s="51" t="s">
        <v>251</v>
      </c>
      <c r="F13" s="41" t="s">
        <v>235</v>
      </c>
      <c r="G13" s="25" t="s">
        <v>252</v>
      </c>
      <c r="H13" s="41" t="s">
        <v>253</v>
      </c>
      <c r="I13" s="41" t="s">
        <v>238</v>
      </c>
      <c r="J13" s="51" t="s">
        <v>251</v>
      </c>
    </row>
    <row r="14" ht="20.25" customHeight="1" spans="1:10">
      <c r="A14" s="24"/>
      <c r="B14" s="24"/>
      <c r="C14" s="24" t="s">
        <v>249</v>
      </c>
      <c r="D14" s="50" t="s">
        <v>250</v>
      </c>
      <c r="E14" s="51" t="s">
        <v>254</v>
      </c>
      <c r="F14" s="41" t="s">
        <v>235</v>
      </c>
      <c r="G14" s="25" t="s">
        <v>252</v>
      </c>
      <c r="H14" s="41" t="s">
        <v>253</v>
      </c>
      <c r="I14" s="41" t="s">
        <v>238</v>
      </c>
      <c r="J14" s="51" t="s">
        <v>254</v>
      </c>
    </row>
    <row r="15" ht="20.25" customHeight="1" spans="1:10">
      <c r="A15" s="26" t="s">
        <v>216</v>
      </c>
      <c r="B15" s="24" t="s">
        <v>255</v>
      </c>
      <c r="C15" s="24"/>
      <c r="D15" s="24"/>
      <c r="E15" s="24"/>
      <c r="F15" s="24"/>
      <c r="G15" s="24"/>
      <c r="H15" s="24"/>
      <c r="I15" s="24"/>
      <c r="J15" s="24"/>
    </row>
    <row r="16" ht="20.25" customHeight="1" spans="1:10">
      <c r="A16" s="24"/>
      <c r="B16" s="24"/>
      <c r="C16" s="24" t="s">
        <v>232</v>
      </c>
      <c r="D16" s="50" t="s">
        <v>233</v>
      </c>
      <c r="E16" s="51" t="s">
        <v>256</v>
      </c>
      <c r="F16" s="41" t="s">
        <v>235</v>
      </c>
      <c r="G16" s="25" t="s">
        <v>257</v>
      </c>
      <c r="H16" s="41" t="s">
        <v>258</v>
      </c>
      <c r="I16" s="41" t="s">
        <v>238</v>
      </c>
      <c r="J16" s="51" t="s">
        <v>259</v>
      </c>
    </row>
    <row r="17" ht="20.25" customHeight="1" spans="1:10">
      <c r="A17" s="24"/>
      <c r="B17" s="24"/>
      <c r="C17" s="24" t="s">
        <v>232</v>
      </c>
      <c r="D17" s="50" t="s">
        <v>260</v>
      </c>
      <c r="E17" s="51" t="s">
        <v>261</v>
      </c>
      <c r="F17" s="41" t="s">
        <v>262</v>
      </c>
      <c r="G17" s="25" t="s">
        <v>236</v>
      </c>
      <c r="H17" s="41" t="s">
        <v>263</v>
      </c>
      <c r="I17" s="41" t="s">
        <v>238</v>
      </c>
      <c r="J17" s="51" t="s">
        <v>264</v>
      </c>
    </row>
    <row r="18" ht="20.25" customHeight="1" spans="1:10">
      <c r="A18" s="24"/>
      <c r="B18" s="24"/>
      <c r="C18" s="24" t="s">
        <v>243</v>
      </c>
      <c r="D18" s="50" t="s">
        <v>244</v>
      </c>
      <c r="E18" s="51" t="s">
        <v>265</v>
      </c>
      <c r="F18" s="41" t="s">
        <v>235</v>
      </c>
      <c r="G18" s="25" t="s">
        <v>49</v>
      </c>
      <c r="H18" s="41" t="s">
        <v>253</v>
      </c>
      <c r="I18" s="41" t="s">
        <v>238</v>
      </c>
      <c r="J18" s="51" t="s">
        <v>266</v>
      </c>
    </row>
    <row r="19" ht="20.25" customHeight="1" spans="1:10">
      <c r="A19" s="24"/>
      <c r="B19" s="24"/>
      <c r="C19" s="24" t="s">
        <v>249</v>
      </c>
      <c r="D19" s="50" t="s">
        <v>250</v>
      </c>
      <c r="E19" s="51" t="s">
        <v>267</v>
      </c>
      <c r="F19" s="41" t="s">
        <v>268</v>
      </c>
      <c r="G19" s="25" t="s">
        <v>252</v>
      </c>
      <c r="H19" s="41" t="s">
        <v>253</v>
      </c>
      <c r="I19" s="41" t="s">
        <v>238</v>
      </c>
      <c r="J19" s="51" t="s">
        <v>269</v>
      </c>
    </row>
    <row r="20" ht="20.25" customHeight="1" spans="1:10">
      <c r="A20" s="24"/>
      <c r="B20" s="24"/>
      <c r="C20" s="24" t="s">
        <v>249</v>
      </c>
      <c r="D20" s="50" t="s">
        <v>250</v>
      </c>
      <c r="E20" s="51" t="s">
        <v>270</v>
      </c>
      <c r="F20" s="41" t="s">
        <v>235</v>
      </c>
      <c r="G20" s="25" t="s">
        <v>252</v>
      </c>
      <c r="H20" s="41" t="s">
        <v>253</v>
      </c>
      <c r="I20" s="41" t="s">
        <v>238</v>
      </c>
      <c r="J20" s="51" t="s">
        <v>270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:F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271</v>
      </c>
    </row>
    <row r="3" ht="37.5" customHeight="1" spans="1:6">
      <c r="A3" s="4" t="s">
        <v>272</v>
      </c>
      <c r="B3" s="4"/>
      <c r="C3" s="4"/>
      <c r="D3" s="4"/>
      <c r="E3" s="4"/>
      <c r="F3" s="4"/>
    </row>
    <row r="4" ht="18.75" customHeight="1" spans="1:6">
      <c r="A4" s="45" t="str">
        <f>"单位名称："&amp;"云南元江产业园区管理委员会"</f>
        <v>单位名称：云南元江产业园区管理委员会</v>
      </c>
      <c r="B4" s="45"/>
      <c r="C4" s="45"/>
      <c r="D4" s="46"/>
      <c r="E4" s="46"/>
      <c r="F4" s="47" t="s">
        <v>28</v>
      </c>
    </row>
    <row r="5" ht="18.75" customHeight="1" spans="1:6">
      <c r="A5" s="13" t="s">
        <v>134</v>
      </c>
      <c r="B5" s="13" t="s">
        <v>59</v>
      </c>
      <c r="C5" s="13" t="s">
        <v>60</v>
      </c>
      <c r="D5" s="31" t="s">
        <v>273</v>
      </c>
      <c r="E5" s="31"/>
      <c r="F5" s="31"/>
    </row>
    <row r="6" ht="18.75" customHeight="1" spans="1:6">
      <c r="A6" s="13" t="s">
        <v>59</v>
      </c>
      <c r="B6" s="13" t="s">
        <v>59</v>
      </c>
      <c r="C6" s="13" t="s">
        <v>60</v>
      </c>
      <c r="D6" s="31" t="s">
        <v>33</v>
      </c>
      <c r="E6" s="31" t="s">
        <v>63</v>
      </c>
      <c r="F6" s="31" t="s">
        <v>64</v>
      </c>
    </row>
    <row r="7" ht="18.75" customHeight="1" spans="1:6">
      <c r="A7" s="14" t="s">
        <v>45</v>
      </c>
      <c r="B7" s="14"/>
      <c r="C7" s="14" t="s">
        <v>46</v>
      </c>
      <c r="D7" s="14" t="s">
        <v>48</v>
      </c>
      <c r="E7" s="14" t="s">
        <v>49</v>
      </c>
      <c r="F7" s="14" t="s">
        <v>50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106</v>
      </c>
      <c r="B9" s="48"/>
      <c r="C9" s="48"/>
      <c r="D9" s="49"/>
      <c r="E9" s="49"/>
      <c r="F9" s="49"/>
    </row>
    <row r="10" customHeight="1" spans="1:6">
      <c r="A10" s="19" t="s">
        <v>274</v>
      </c>
      <c r="B10" s="19"/>
      <c r="C10" s="19"/>
      <c r="D10" s="19"/>
      <c r="E10" s="19"/>
      <c r="F10" s="19"/>
    </row>
  </sheetData>
  <mergeCells count="8">
    <mergeCell ref="A3:F3"/>
    <mergeCell ref="A4:C4"/>
    <mergeCell ref="D5:F5"/>
    <mergeCell ref="A9:C9"/>
    <mergeCell ref="A10:F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1" t="s">
        <v>275</v>
      </c>
    </row>
    <row r="3" ht="45" customHeight="1" spans="1:17">
      <c r="A3" s="33" t="s">
        <v>276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20" t="str">
        <f>"单位名称："&amp;"云南元江产业园区管理委员会"</f>
        <v>单位名称：云南元江产业园区管理委员会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28</v>
      </c>
    </row>
    <row r="5" ht="20.25" customHeight="1" spans="1:17">
      <c r="A5" s="23" t="s">
        <v>277</v>
      </c>
      <c r="B5" s="23" t="s">
        <v>278</v>
      </c>
      <c r="C5" s="23" t="s">
        <v>279</v>
      </c>
      <c r="D5" s="23" t="s">
        <v>280</v>
      </c>
      <c r="E5" s="23" t="s">
        <v>281</v>
      </c>
      <c r="F5" s="23" t="s">
        <v>282</v>
      </c>
      <c r="G5" s="23" t="s">
        <v>141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283</v>
      </c>
      <c r="B6" s="23" t="s">
        <v>278</v>
      </c>
      <c r="C6" s="23" t="s">
        <v>279</v>
      </c>
      <c r="D6" s="23" t="s">
        <v>280</v>
      </c>
      <c r="E6" s="23" t="s">
        <v>281</v>
      </c>
      <c r="F6" s="23" t="s">
        <v>282</v>
      </c>
      <c r="G6" s="23" t="s">
        <v>31</v>
      </c>
      <c r="H6" s="23" t="s">
        <v>34</v>
      </c>
      <c r="I6" s="23" t="s">
        <v>284</v>
      </c>
      <c r="J6" s="23" t="s">
        <v>285</v>
      </c>
      <c r="K6" s="23" t="s">
        <v>37</v>
      </c>
      <c r="L6" s="23" t="s">
        <v>286</v>
      </c>
      <c r="M6" s="23" t="s">
        <v>62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33</v>
      </c>
      <c r="I7" s="23"/>
      <c r="J7" s="23"/>
      <c r="K7" s="23"/>
      <c r="L7" s="23" t="s">
        <v>33</v>
      </c>
      <c r="M7" s="23" t="s">
        <v>40</v>
      </c>
      <c r="N7" s="23" t="s">
        <v>41</v>
      </c>
      <c r="O7" s="43" t="s">
        <v>42</v>
      </c>
      <c r="P7" s="43" t="s">
        <v>43</v>
      </c>
      <c r="Q7" s="43" t="s">
        <v>44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 t="s">
        <v>178</v>
      </c>
      <c r="B9" s="24"/>
      <c r="C9" s="24"/>
      <c r="D9" s="40"/>
      <c r="E9" s="40"/>
      <c r="F9" s="40">
        <v>16000</v>
      </c>
      <c r="G9" s="40">
        <v>16000</v>
      </c>
      <c r="H9" s="40">
        <v>16000</v>
      </c>
      <c r="I9" s="40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4"/>
      <c r="B10" s="24" t="s">
        <v>287</v>
      </c>
      <c r="C10" s="24" t="str">
        <f t="shared" ref="C10:C11" si="0">"A05040101"&amp;"  "&amp;"复印纸"</f>
        <v>A05040101  复印纸</v>
      </c>
      <c r="D10" s="41" t="s">
        <v>288</v>
      </c>
      <c r="E10" s="25">
        <v>60</v>
      </c>
      <c r="F10" s="40">
        <v>9600</v>
      </c>
      <c r="G10" s="40">
        <v>9600</v>
      </c>
      <c r="H10" s="36">
        <v>9600</v>
      </c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24"/>
      <c r="B11" s="24" t="s">
        <v>289</v>
      </c>
      <c r="C11" s="24" t="str">
        <f t="shared" si="0"/>
        <v>A05040101  复印纸</v>
      </c>
      <c r="D11" s="41" t="s">
        <v>288</v>
      </c>
      <c r="E11" s="25">
        <v>40</v>
      </c>
      <c r="F11" s="40">
        <v>6400</v>
      </c>
      <c r="G11" s="40">
        <v>6400</v>
      </c>
      <c r="H11" s="36">
        <v>6400</v>
      </c>
      <c r="I11" s="36"/>
      <c r="J11" s="36"/>
      <c r="K11" s="36"/>
      <c r="L11" s="40"/>
      <c r="M11" s="40"/>
      <c r="N11" s="40"/>
      <c r="O11" s="40"/>
      <c r="P11" s="40"/>
      <c r="Q11" s="40"/>
    </row>
    <row r="12" ht="20.25" customHeight="1" spans="1:17">
      <c r="A12" s="25" t="s">
        <v>31</v>
      </c>
      <c r="B12" s="25"/>
      <c r="C12" s="25"/>
      <c r="D12" s="41"/>
      <c r="E12" s="41"/>
      <c r="F12" s="40">
        <v>16000</v>
      </c>
      <c r="G12" s="40">
        <v>16000</v>
      </c>
      <c r="H12" s="40">
        <v>16000</v>
      </c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17">
    <mergeCell ref="A2:M2"/>
    <mergeCell ref="A3:Q3"/>
    <mergeCell ref="A4:M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:G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290</v>
      </c>
    </row>
    <row r="3" ht="45" customHeight="1" spans="1:14">
      <c r="A3" s="33" t="s">
        <v>291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20" t="str">
        <f>"单位名称："&amp;"云南元江产业园区管理委员会"</f>
        <v>单位名称：云南元江产业园区管理委员会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28</v>
      </c>
    </row>
    <row r="5" ht="27.15" customHeight="1" spans="1:14">
      <c r="A5" s="34" t="s">
        <v>277</v>
      </c>
      <c r="B5" s="34" t="s">
        <v>292</v>
      </c>
      <c r="C5" s="34" t="s">
        <v>293</v>
      </c>
      <c r="D5" s="34" t="s">
        <v>141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283</v>
      </c>
      <c r="B6" s="34"/>
      <c r="C6" s="34" t="s">
        <v>294</v>
      </c>
      <c r="D6" s="34" t="s">
        <v>31</v>
      </c>
      <c r="E6" s="34" t="s">
        <v>34</v>
      </c>
      <c r="F6" s="34" t="s">
        <v>284</v>
      </c>
      <c r="G6" s="34" t="s">
        <v>285</v>
      </c>
      <c r="H6" s="34" t="s">
        <v>37</v>
      </c>
      <c r="I6" s="34" t="s">
        <v>286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33</v>
      </c>
      <c r="F7" s="34"/>
      <c r="G7" s="34"/>
      <c r="H7" s="34"/>
      <c r="I7" s="34" t="s">
        <v>33</v>
      </c>
      <c r="J7" s="34" t="s">
        <v>40</v>
      </c>
      <c r="K7" s="34" t="s">
        <v>41</v>
      </c>
      <c r="L7" s="37" t="s">
        <v>42</v>
      </c>
      <c r="M7" s="37" t="s">
        <v>43</v>
      </c>
      <c r="N7" s="37" t="s">
        <v>44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4"/>
      <c r="B9" s="24"/>
      <c r="C9" s="2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4"/>
      <c r="B10" s="24"/>
      <c r="C10" s="2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5" t="s">
        <v>31</v>
      </c>
      <c r="B11" s="25"/>
      <c r="C11" s="2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customHeight="1" spans="1:7">
      <c r="A12" s="19" t="s">
        <v>295</v>
      </c>
      <c r="B12" s="19"/>
      <c r="C12" s="19"/>
      <c r="D12" s="19"/>
      <c r="E12" s="19"/>
      <c r="F12" s="19"/>
      <c r="G12" s="19"/>
    </row>
  </sheetData>
  <mergeCells count="15">
    <mergeCell ref="A2:I2"/>
    <mergeCell ref="A3:N3"/>
    <mergeCell ref="A4:H4"/>
    <mergeCell ref="D5:N5"/>
    <mergeCell ref="I6:N6"/>
    <mergeCell ref="A11:C11"/>
    <mergeCell ref="A12:G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10" sqref="A10:F10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296</v>
      </c>
    </row>
    <row r="3" ht="45.15" customHeight="1" spans="1:14">
      <c r="A3" s="27" t="s">
        <v>297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.75" customHeight="1" spans="1:14">
      <c r="A4" s="20" t="str">
        <f>"单位名称："&amp;"云南元江产业园区管理委员会"</f>
        <v>单位名称：云南元江产业园区管理委员会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28</v>
      </c>
    </row>
    <row r="5" ht="22.5" customHeight="1" spans="1:14">
      <c r="A5" s="30" t="s">
        <v>298</v>
      </c>
      <c r="B5" s="30" t="s">
        <v>141</v>
      </c>
      <c r="C5" s="30"/>
      <c r="D5" s="30"/>
      <c r="E5" s="30" t="s">
        <v>299</v>
      </c>
      <c r="F5" s="30"/>
      <c r="G5" s="30"/>
      <c r="H5" s="30"/>
      <c r="I5" s="30"/>
      <c r="J5" s="30"/>
      <c r="K5" s="30"/>
      <c r="L5" s="30"/>
      <c r="M5" s="30"/>
      <c r="N5" s="30"/>
    </row>
    <row r="6" ht="22.5" customHeight="1" spans="1:14">
      <c r="A6" s="30"/>
      <c r="B6" s="30" t="s">
        <v>31</v>
      </c>
      <c r="C6" s="30" t="s">
        <v>34</v>
      </c>
      <c r="D6" s="30" t="s">
        <v>284</v>
      </c>
      <c r="E6" s="31" t="s">
        <v>300</v>
      </c>
      <c r="F6" s="31" t="s">
        <v>301</v>
      </c>
      <c r="G6" s="31" t="s">
        <v>302</v>
      </c>
      <c r="H6" s="31" t="s">
        <v>303</v>
      </c>
      <c r="I6" s="31" t="s">
        <v>304</v>
      </c>
      <c r="J6" s="31" t="s">
        <v>305</v>
      </c>
      <c r="K6" s="31" t="s">
        <v>306</v>
      </c>
      <c r="L6" s="31" t="s">
        <v>307</v>
      </c>
      <c r="M6" s="31" t="s">
        <v>308</v>
      </c>
      <c r="N6" s="31" t="s">
        <v>309</v>
      </c>
    </row>
    <row r="7" ht="18.75" customHeight="1" spans="1:14">
      <c r="A7" s="30" t="s">
        <v>45</v>
      </c>
      <c r="B7" s="30" t="s">
        <v>46</v>
      </c>
      <c r="C7" s="30" t="s">
        <v>47</v>
      </c>
      <c r="D7" s="30" t="s">
        <v>48</v>
      </c>
      <c r="E7" s="30" t="s">
        <v>49</v>
      </c>
      <c r="F7" s="30" t="s">
        <v>50</v>
      </c>
      <c r="G7" s="30" t="s">
        <v>51</v>
      </c>
      <c r="H7" s="30" t="s">
        <v>52</v>
      </c>
      <c r="I7" s="30" t="s">
        <v>53</v>
      </c>
      <c r="J7" s="30" t="s">
        <v>70</v>
      </c>
      <c r="K7" s="30" t="s">
        <v>310</v>
      </c>
      <c r="L7" s="30" t="s">
        <v>311</v>
      </c>
      <c r="M7" s="30" t="s">
        <v>312</v>
      </c>
      <c r="N7" s="30" t="s">
        <v>313</v>
      </c>
    </row>
    <row r="8" ht="18.7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25" t="s">
        <v>31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6">
      <c r="A10" s="19" t="s">
        <v>314</v>
      </c>
      <c r="B10" s="19"/>
      <c r="C10" s="19"/>
      <c r="D10" s="19"/>
      <c r="E10" s="19"/>
      <c r="F10" s="19"/>
    </row>
  </sheetData>
  <mergeCells count="6">
    <mergeCell ref="A3:N3"/>
    <mergeCell ref="A4:C4"/>
    <mergeCell ref="B5:D5"/>
    <mergeCell ref="E5:N5"/>
    <mergeCell ref="A10:F10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9" sqref="A9:F9"/>
    </sheetView>
  </sheetViews>
  <sheetFormatPr defaultColWidth="8.85" defaultRowHeight="15" customHeight="1" outlineLevelRow="7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315</v>
      </c>
    </row>
    <row r="3" ht="52.05" customHeight="1" spans="1:10">
      <c r="A3" s="27" t="s">
        <v>316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0" t="str">
        <f>"单位名称："&amp;"云南元江产业园区管理委员会"</f>
        <v>单位名称：云南元江产业园区管理委员会</v>
      </c>
      <c r="B4" s="20"/>
      <c r="C4" s="20"/>
      <c r="D4" s="29"/>
      <c r="E4" s="29"/>
      <c r="F4" s="29"/>
      <c r="G4" s="29"/>
      <c r="H4" s="29"/>
      <c r="I4" s="29"/>
      <c r="J4" s="29"/>
    </row>
    <row r="5" ht="27.15" customHeight="1" spans="1:10">
      <c r="A5" s="23" t="s">
        <v>221</v>
      </c>
      <c r="B5" s="23" t="s">
        <v>222</v>
      </c>
      <c r="C5" s="23" t="s">
        <v>223</v>
      </c>
      <c r="D5" s="23" t="s">
        <v>224</v>
      </c>
      <c r="E5" s="23" t="s">
        <v>225</v>
      </c>
      <c r="F5" s="23" t="s">
        <v>226</v>
      </c>
      <c r="G5" s="23" t="s">
        <v>227</v>
      </c>
      <c r="H5" s="23" t="s">
        <v>228</v>
      </c>
      <c r="I5" s="23" t="s">
        <v>229</v>
      </c>
      <c r="J5" s="23" t="s">
        <v>230</v>
      </c>
    </row>
    <row r="6" ht="18.75" customHeight="1" spans="1:10">
      <c r="A6" s="23" t="s">
        <v>45</v>
      </c>
      <c r="B6" s="23" t="s">
        <v>46</v>
      </c>
      <c r="C6" s="23" t="s">
        <v>47</v>
      </c>
      <c r="D6" s="23" t="s">
        <v>48</v>
      </c>
      <c r="E6" s="23" t="s">
        <v>49</v>
      </c>
      <c r="F6" s="23" t="s">
        <v>50</v>
      </c>
      <c r="G6" s="23" t="s">
        <v>51</v>
      </c>
      <c r="H6" s="23" t="s">
        <v>52</v>
      </c>
      <c r="I6" s="23" t="s">
        <v>53</v>
      </c>
      <c r="J6" s="23" t="s">
        <v>70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317</v>
      </c>
    </row>
    <row r="3" ht="41.4" customHeight="1" spans="1:8">
      <c r="A3" s="22" t="s">
        <v>318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"单位名称："&amp;"云南元江产业园区管理委员会"</f>
        <v>单位名称：云南元江产业园区管理委员会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134</v>
      </c>
      <c r="B5" s="23" t="s">
        <v>319</v>
      </c>
      <c r="C5" s="23" t="s">
        <v>320</v>
      </c>
      <c r="D5" s="23" t="s">
        <v>321</v>
      </c>
      <c r="E5" s="23" t="s">
        <v>280</v>
      </c>
      <c r="F5" s="23" t="s">
        <v>322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281</v>
      </c>
      <c r="G6" s="23" t="s">
        <v>323</v>
      </c>
      <c r="H6" s="23" t="s">
        <v>324</v>
      </c>
    </row>
    <row r="7" ht="18.75" customHeight="1" spans="1:8">
      <c r="A7" s="23" t="s">
        <v>45</v>
      </c>
      <c r="B7" s="23" t="s">
        <v>46</v>
      </c>
      <c r="C7" s="23" t="s">
        <v>47</v>
      </c>
      <c r="D7" s="23" t="s">
        <v>48</v>
      </c>
      <c r="E7" s="23" t="s">
        <v>49</v>
      </c>
      <c r="F7" s="23" t="s">
        <v>50</v>
      </c>
      <c r="G7" s="23" t="s">
        <v>51</v>
      </c>
      <c r="H7" s="23" t="s">
        <v>52</v>
      </c>
    </row>
    <row r="8" ht="18.75" customHeight="1" spans="1:8">
      <c r="A8" s="24" t="s">
        <v>55</v>
      </c>
      <c r="B8" s="24"/>
      <c r="C8" s="24"/>
      <c r="D8" s="24"/>
      <c r="E8" s="25"/>
      <c r="F8" s="25"/>
      <c r="G8" s="17">
        <v>1000</v>
      </c>
      <c r="H8" s="17">
        <v>8000</v>
      </c>
    </row>
    <row r="9" ht="18.75" customHeight="1" spans="1:8">
      <c r="A9" s="26" t="s">
        <v>55</v>
      </c>
      <c r="B9" s="24" t="s">
        <v>325</v>
      </c>
      <c r="C9" s="24" t="s">
        <v>326</v>
      </c>
      <c r="D9" s="24" t="s">
        <v>327</v>
      </c>
      <c r="E9" s="25" t="s">
        <v>241</v>
      </c>
      <c r="F9" s="25">
        <v>8</v>
      </c>
      <c r="G9" s="17">
        <v>1000</v>
      </c>
      <c r="H9" s="17">
        <v>8000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:F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328</v>
      </c>
    </row>
    <row r="3" ht="45" customHeight="1" spans="1:11">
      <c r="A3" s="4" t="s">
        <v>329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"单位名称："&amp;"云南元江产业园区管理委员会"</f>
        <v>单位名称：云南元江产业园区管理委员会</v>
      </c>
      <c r="B4" s="5"/>
      <c r="C4" s="5"/>
      <c r="D4" s="5"/>
      <c r="E4" s="5"/>
      <c r="F4" s="5"/>
      <c r="G4" s="5"/>
      <c r="H4" s="6"/>
      <c r="I4" s="6"/>
      <c r="J4" s="6"/>
      <c r="K4" s="6" t="s">
        <v>28</v>
      </c>
    </row>
    <row r="5" ht="18.75" customHeight="1" spans="1:11">
      <c r="A5" s="13" t="s">
        <v>208</v>
      </c>
      <c r="B5" s="13" t="s">
        <v>136</v>
      </c>
      <c r="C5" s="13" t="s">
        <v>209</v>
      </c>
      <c r="D5" s="13" t="s">
        <v>137</v>
      </c>
      <c r="E5" s="13" t="s">
        <v>138</v>
      </c>
      <c r="F5" s="13" t="s">
        <v>210</v>
      </c>
      <c r="G5" s="13" t="s">
        <v>140</v>
      </c>
      <c r="H5" s="13" t="s">
        <v>31</v>
      </c>
      <c r="I5" s="13" t="s">
        <v>330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34</v>
      </c>
      <c r="J6" s="13" t="s">
        <v>35</v>
      </c>
      <c r="K6" s="13" t="s">
        <v>36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45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6">
      <c r="A12" s="19" t="s">
        <v>331</v>
      </c>
      <c r="B12" s="19"/>
      <c r="C12" s="19"/>
      <c r="D12" s="19"/>
      <c r="E12" s="19"/>
      <c r="F12" s="19"/>
    </row>
  </sheetData>
  <mergeCells count="16">
    <mergeCell ref="A3:K3"/>
    <mergeCell ref="A4:G4"/>
    <mergeCell ref="I5:K5"/>
    <mergeCell ref="A11:G11"/>
    <mergeCell ref="A12:F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332</v>
      </c>
    </row>
    <row r="3" ht="45" customHeight="1" spans="1:7">
      <c r="A3" s="4" t="s">
        <v>333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"单位名称："&amp;"云南元江产业园区管理委员会"</f>
        <v>单位名称：云南元江产业园区管理委员会</v>
      </c>
      <c r="B4" s="5"/>
      <c r="C4" s="5"/>
      <c r="D4" s="5"/>
      <c r="E4" s="6"/>
      <c r="F4" s="6"/>
      <c r="G4" s="6" t="s">
        <v>28</v>
      </c>
    </row>
    <row r="5" ht="18.75" customHeight="1" spans="1:7">
      <c r="A5" s="7" t="s">
        <v>209</v>
      </c>
      <c r="B5" s="7" t="s">
        <v>208</v>
      </c>
      <c r="C5" s="7" t="s">
        <v>136</v>
      </c>
      <c r="D5" s="7" t="s">
        <v>334</v>
      </c>
      <c r="E5" s="7" t="s">
        <v>34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45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55</v>
      </c>
      <c r="B9" s="9" t="s">
        <v>214</v>
      </c>
      <c r="C9" s="10" t="s">
        <v>213</v>
      </c>
      <c r="D9" s="9" t="s">
        <v>335</v>
      </c>
      <c r="E9" s="11">
        <v>1000000</v>
      </c>
      <c r="F9" s="11"/>
      <c r="G9" s="11"/>
    </row>
    <row r="10" ht="20.25" customHeight="1" spans="1:7">
      <c r="A10" s="9" t="s">
        <v>55</v>
      </c>
      <c r="B10" s="9" t="s">
        <v>217</v>
      </c>
      <c r="C10" s="10" t="s">
        <v>216</v>
      </c>
      <c r="D10" s="9" t="s">
        <v>335</v>
      </c>
      <c r="E10" s="11">
        <v>300000</v>
      </c>
      <c r="F10" s="11"/>
      <c r="G10" s="11"/>
    </row>
    <row r="11" ht="20.25" customHeight="1" spans="1:7">
      <c r="A11" s="12" t="s">
        <v>31</v>
      </c>
      <c r="B11" s="12"/>
      <c r="C11" s="12"/>
      <c r="D11" s="12"/>
      <c r="E11" s="11">
        <v>1300000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WPS_1540350005</cp:lastModifiedBy>
  <dcterms:created xsi:type="dcterms:W3CDTF">2025-02-07T01:37:00Z</dcterms:created>
  <dcterms:modified xsi:type="dcterms:W3CDTF">2025-02-10T03:03:11Z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0FFEE4038344427B9540C0BE7A28BDA4_12</vt:lpwstr>
  </property>
  <property fmtid="{D5CDD505-2E9C-101B-9397-08002B2CF9AE}" pid="3" name="KSOProductBuildVer">
    <vt:lpwstr>2052-12.1.0.20260</vt:lpwstr>
  </property>
</Properties>
</file>