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175" tabRatio="93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<sst xmlns="http://schemas.openxmlformats.org/spreadsheetml/2006/main" count="1278" uniqueCount="428">
  <si>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</si>
  <si>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</si>
  <si>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</si>
  <si>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</si>
  <si>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</si>
  <si>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</si>
  <si>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</si>
  <si>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</si>
  <si>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</si>
  <si>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</si>
  <si>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</si>
  <si>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</si>
  <si>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</si>
  <si>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</si>
  <si>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</si>
  <si>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</si>
  <si>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</si>
  <si>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</si>
  <si>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</si>
  <si>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</si>
  <si>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</si>
  <si>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</si>
  <si>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</si>
  <si>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</si>
  <si>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</si>
  <si>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</si>
  <si>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</si>
  <si>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</si>
  <si>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</si>
  <si>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</si>
  <si>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</si>
  <si>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</si>
  <si>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</si>
  <si>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</si>
  <si>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</si>
  <si>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</si>
  <si>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</si>
  <si>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</si>
  <si>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</si>
  <si>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</si>
  <si>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</si>
  <si>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</si>
  <si>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</si>
  <si>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</si>
  <si>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</si>
  <si>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</si>
  <si>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</si>
  <si>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</si>
  <si>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</si>
  <si>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</si>
  <si>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</si>
  <si>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</si>
  <si>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</si>
  <si>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</si>
  <si>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253</t>
  </si>
  <si>
    <t>中共元江哈尼族彝族傣族自治县纪律检查委员会</t>
  </si>
  <si>
    <t>253001</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</si>
  <si>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</si>
  <si>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</si>
  <si>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</si>
  <si>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</si>
  <si>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</si>
  <si>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</si>
  <si>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</si>
  <si>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</si>
  <si>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</si>
  <si>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</si>
  <si>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</si>
  <si>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</si>
  <si>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</si>
  <si>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</si>
  <si>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</si>
  <si>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</si>
  <si>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20111</t>
  </si>
  <si>
    <t>纪检监察事务</t>
  </si>
  <si>
    <t>2011101</t>
  </si>
  <si>
    <t>行政运行</t>
  </si>
  <si>
    <t>2011102</t>
  </si>
  <si>
    <t>一般行政管理事务</t>
  </si>
  <si>
    <t>2011150</t>
  </si>
  <si>
    <t>事业运行</t>
  </si>
  <si>
    <t>2011199</t>
  </si>
  <si>
    <t>其他纪检监察事务支出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</si>
  <si>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</si>
  <si>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</si>
  <si>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</si>
  <si>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</si>
  <si>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</si>
  <si>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</si>
  <si>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</si>
  <si>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</si>
  <si>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</si>
  <si>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</si>
  <si>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</si>
  <si>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</si>
  <si>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</si>
  <si>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</si>
  <si>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</si>
  <si>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</si>
  <si>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</si>
  <si>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</si>
  <si>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</si>
  <si>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</si>
  <si>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</si>
  <si>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</si>
  <si>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</si>
  <si>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</si>
  <si>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</si>
  <si>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</si>
  <si>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</si>
  <si>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</si>
  <si>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</si>
  <si>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</si>
  <si>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</si>
  <si>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</si>
  <si>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</si>
  <si>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</si>
  <si>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</si>
  <si>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</si>
  <si>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</si>
  <si>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</si>
  <si>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</si>
  <si>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</si>
  <si>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</si>
  <si>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</si>
  <si>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</si>
  <si>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</si>
  <si>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</si>
  <si>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</si>
  <si>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</si>
  <si>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</si>
  <si>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</si>
  <si>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</si>
  <si>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</si>
  <si>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</si>
  <si>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</si>
  <si>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</si>
  <si>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</si>
  <si>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</si>
  <si>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</si>
  <si>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</si>
  <si>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</si>
  <si>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</si>
  <si>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</si>
  <si>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</si>
  <si>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</si>
  <si>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</si>
  <si>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</si>
  <si>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</si>
  <si>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</si>
  <si>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</si>
  <si>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</si>
  <si>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</si>
  <si>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</si>
  <si>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</si>
  <si>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530428210000000017279</t>
  </si>
  <si>
    <t>行政人员支出工资</t>
  </si>
  <si>
    <t>30101</t>
  </si>
  <si>
    <t>基本工资</t>
  </si>
  <si>
    <t>30102</t>
  </si>
  <si>
    <t>津贴补贴</t>
  </si>
  <si>
    <t>30103</t>
  </si>
  <si>
    <t>奖金</t>
  </si>
  <si>
    <t>530428210000000017281</t>
  </si>
  <si>
    <t>社会保障缴费</t>
  </si>
  <si>
    <t>30112</t>
  </si>
  <si>
    <t>其他社会保障缴费</t>
  </si>
  <si>
    <t>30108</t>
  </si>
  <si>
    <t>机关事业单位基本养老保险缴费</t>
  </si>
  <si>
    <t>30110</t>
  </si>
  <si>
    <t>职工基本医疗保险缴费</t>
  </si>
  <si>
    <t>530428210000000017282</t>
  </si>
  <si>
    <t>30113</t>
  </si>
  <si>
    <t>530428210000000017285</t>
  </si>
  <si>
    <t>公车购置及运维费</t>
  </si>
  <si>
    <t>30231</t>
  </si>
  <si>
    <t>公务用车运行维护费</t>
  </si>
  <si>
    <t>530428210000000017286</t>
  </si>
  <si>
    <t>行政人员公务交通补贴</t>
  </si>
  <si>
    <t>30239</t>
  </si>
  <si>
    <t>其他交通费用</t>
  </si>
  <si>
    <t>530428210000000017287</t>
  </si>
  <si>
    <t>工会经费</t>
  </si>
  <si>
    <t>30228</t>
  </si>
  <si>
    <t>530428210000000017289</t>
  </si>
  <si>
    <t>一般公用经费</t>
  </si>
  <si>
    <t>30201</t>
  </si>
  <si>
    <t>办公费</t>
  </si>
  <si>
    <t>30202</t>
  </si>
  <si>
    <t>印刷费</t>
  </si>
  <si>
    <t>30205</t>
  </si>
  <si>
    <t>水费</t>
  </si>
  <si>
    <t>30206</t>
  </si>
  <si>
    <t>电费</t>
  </si>
  <si>
    <t>30207</t>
  </si>
  <si>
    <t>邮电费</t>
  </si>
  <si>
    <t>30209</t>
  </si>
  <si>
    <t>物业管理费</t>
  </si>
  <si>
    <t>30211</t>
  </si>
  <si>
    <t>差旅费</t>
  </si>
  <si>
    <t>30213</t>
  </si>
  <si>
    <t>维修（护）费</t>
  </si>
  <si>
    <t>30215</t>
  </si>
  <si>
    <t>会议费</t>
  </si>
  <si>
    <t>30216</t>
  </si>
  <si>
    <t>培训费</t>
  </si>
  <si>
    <t>30227</t>
  </si>
  <si>
    <t>委托业务费</t>
  </si>
  <si>
    <t>31002</t>
  </si>
  <si>
    <t>办公设备购置</t>
  </si>
  <si>
    <t>30299</t>
  </si>
  <si>
    <t>其他商品和服务支出</t>
  </si>
  <si>
    <t>530428221100000398031</t>
  </si>
  <si>
    <t>30217</t>
  </si>
  <si>
    <t>530428231100001459451</t>
  </si>
  <si>
    <t>综合效能考核奖</t>
  </si>
  <si>
    <t>530428231100001459453</t>
  </si>
  <si>
    <t>福利费</t>
  </si>
  <si>
    <t>30229</t>
  </si>
  <si>
    <t>530428231100001459472</t>
  </si>
  <si>
    <t>离退休生活补助</t>
  </si>
  <si>
    <t>30305</t>
  </si>
  <si>
    <t>生活补助</t>
  </si>
  <si>
    <t>530428241100002109790</t>
  </si>
  <si>
    <t>事业人员支出工资</t>
  </si>
  <si>
    <t>30107</t>
  </si>
  <si>
    <t>绩效工资</t>
  </si>
  <si>
    <t>530428241100002109791</t>
  </si>
  <si>
    <t>编外人员经费</t>
  </si>
  <si>
    <t>30199</t>
  </si>
  <si>
    <t>其他工资福利支出</t>
  </si>
  <si>
    <t>530428241100002109798</t>
  </si>
  <si>
    <t>奖励性绩效工资</t>
  </si>
  <si>
    <t>530428251100003716925</t>
  </si>
  <si>
    <t>2024年非税成本专项支出经费</t>
  </si>
  <si>
    <t>预算05-1表</t>
  </si>
  <si>
    <t>2025年部门项目支出预算表</t>
  </si>
  <si>
    <t>项目分类</t>
  </si>
  <si>
    <t>项目单位</t>
  </si>
  <si>
    <t>经济科目编码</t>
  </si>
  <si>
    <t>本年拨款</t>
  </si>
  <si>
    <t>其中：本次下达</t>
  </si>
  <si>
    <t>2025年遗属生活补助经费</t>
  </si>
  <si>
    <t>312 民生类</t>
  </si>
  <si>
    <t>530428251100003718613</t>
  </si>
  <si>
    <t>“清廉云南”建设元江实践工作经费</t>
  </si>
  <si>
    <t>311 专项业务类</t>
  </si>
  <si>
    <t>530428251100003808319</t>
  </si>
  <si>
    <t>监督检查审查调查工作经费</t>
  </si>
  <si>
    <t>530428251100003808320</t>
  </si>
  <si>
    <t>留置工作经费</t>
  </si>
  <si>
    <t>530428251100003808333</t>
  </si>
  <si>
    <t>巡察工作经费</t>
  </si>
  <si>
    <t>530428251100003808321</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</si>
  <si>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</si>
  <si>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</si>
  <si>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</si>
  <si>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</si>
  <si>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</si>
  <si>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</si>
  <si>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</si>
  <si>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</si>
  <si>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</si>
  <si>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</si>
  <si>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</si>
  <si>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</si>
  <si>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从2018年11月份开始，每年筹划年初预算时将倪皮洒困难生活补助费列入县级财政预算，每季度下达1次指标给元江县纪委，由元江县纪委根据倪皮洒健康状况支付遗属生活困难补助，每季度1次，专款专用，确保资金安全有效。</t>
  </si>
  <si>
    <t>产出指标</t>
  </si>
  <si>
    <t>数量指标</t>
  </si>
  <si>
    <t>救助对象人数（人次）</t>
  </si>
  <si>
    <t>=</t>
  </si>
  <si>
    <t>1.00</t>
  </si>
  <si>
    <t>人</t>
  </si>
  <si>
    <t>定量指标</t>
  </si>
  <si>
    <t>反映应保尽保、应救尽救对象的人数（人次）情况。</t>
  </si>
  <si>
    <t>质量指标</t>
  </si>
  <si>
    <t>救助对象认定准确率</t>
  </si>
  <si>
    <t>100</t>
  </si>
  <si>
    <t>%</t>
  </si>
  <si>
    <t>定性指标</t>
  </si>
  <si>
    <t>空反映救助对象认定的准确情况。
救助对象认定准确率=抽检符合标准的救助对象数/抽检实际救助对象数*100%</t>
  </si>
  <si>
    <t>救助标准执行合规率</t>
  </si>
  <si>
    <t>反映救助按标准执行的情况。
救助标准执行合规率=按照救助标准核定发放的资金额/发放资金总额*100%</t>
  </si>
  <si>
    <t>时效指标</t>
  </si>
  <si>
    <t>救助发放及时率</t>
  </si>
  <si>
    <t>反映发放单位及时发放救助资金的情况。
救助发放及时率=时限内发放救助资金额/应发放救助资金额*100%</t>
  </si>
  <si>
    <t>效益指标</t>
  </si>
  <si>
    <t>社会效益</t>
  </si>
  <si>
    <t>生活状况改善</t>
  </si>
  <si>
    <t>&gt;=</t>
  </si>
  <si>
    <t>反映救助促进受助对象生活状况的改善情况。</t>
  </si>
  <si>
    <t>满意度指标</t>
  </si>
  <si>
    <t>服务对象满意度</t>
  </si>
  <si>
    <t>救助对象满意度</t>
  </si>
  <si>
    <t>95</t>
  </si>
  <si>
    <t>反映获救助对象的满意程度。
救助对象满意度=调查中满意和较满意的获救助人员数/调查总人数*100%</t>
  </si>
  <si>
    <t>坚持统一规划、分批实施，合理安排、精心组织。原则上，十四届县委任期内安排不少于14轮，每年安排不少于3轮巡察，可根据中央和省市县委的要求适时进行调整，确保一届任期内完成对70个县本级及81个村（社区）党组织巡察全覆盖。注重加强板块轮动、分类安排，有序推进党政机关、事业单位、群团组织、企业等分类巡察，提高巡察工作整体效应。</t>
  </si>
  <si>
    <t>开展巡察工作的次数</t>
  </si>
  <si>
    <t>轮</t>
  </si>
  <si>
    <t>反映每年安排巡察工作的情况</t>
  </si>
  <si>
    <t>及时率</t>
  </si>
  <si>
    <t>反映开展巡察反馈、巡察整改验收的及时性情况。</t>
  </si>
  <si>
    <t>经济效益</t>
  </si>
  <si>
    <t>挽回经济损失</t>
  </si>
  <si>
    <t>100000</t>
  </si>
  <si>
    <t>元</t>
  </si>
  <si>
    <t>反映巡察工作成效和经济效益情况。</t>
  </si>
  <si>
    <t>政治影响</t>
  </si>
  <si>
    <t>反映巡察工作对腐败分子的震慑影响情况。</t>
  </si>
  <si>
    <t>巡察干部被投诉次数</t>
  </si>
  <si>
    <t>&lt;=</t>
  </si>
  <si>
    <t>次</t>
  </si>
  <si>
    <t>反映被巡察对象对巡察工作的满意度情况。</t>
  </si>
  <si>
    <t>坚持主体责任、监督责任、部门监管责任贯通协同，深化运用周例会分析、月跟踪问效、季调度推进和定期一线督导、“红白榜”通报等机制，不断从清单推进、工作调度、联席联动、责任落实、动态管理、成果运用上巩固拓展清廉建设同题共答的工作格局，探索形成更多具有元江“辨识度”的清廉之治，推动“10大行动”在元江落地见效。</t>
  </si>
  <si>
    <t>拍摄宣传教育视频数量</t>
  </si>
  <si>
    <t>部</t>
  </si>
  <si>
    <t>反映全年拍摄宣传教育视频短片的数量情况。</t>
  </si>
  <si>
    <t>召开关于清廉云南建设行动的会议培训的次数</t>
  </si>
  <si>
    <t>反映全年召开关于清廉云南建设行动的会议培训的次数情况</t>
  </si>
  <si>
    <t>干部职工参训率</t>
  </si>
  <si>
    <t>反映干部职工参加清廉云南培训占全体干部职工的比率情况。</t>
  </si>
  <si>
    <t>反腐宣传内容知晓率</t>
  </si>
  <si>
    <t>反映反腐宣传内容知晓率的情况</t>
  </si>
  <si>
    <t>对清廉元江工作的满意</t>
  </si>
  <si>
    <t>反映干部职工及群众对清廉云南建设行动工作的满意度情况。</t>
  </si>
  <si>
    <t>充分发挥统筹协调、推动工作的职能作用，推动各类监督相互协作、贯通配合、凝聚合力，有效释放监督叠加效应。督促相关监督主体根据重点监督任务，制定监督检查方案，组建监督检查组，采取同步监督、联动监督、联合督促等方式开展监督检查，变“单打独斗”为“集群作战”，形成监督、处置、治理的强大合力。坚持党性党风党纪一起抓，在惩治震慑、制度约束、提高觉悟上一体发力，在持续加大案件查处力度的同时，把监督、查办、整改、治理贯通起来，确保取得更多更好的纪法效果、社会效果。</t>
  </si>
  <si>
    <t>开展监督检查的次数</t>
  </si>
  <si>
    <t>反映监督检查的次数情况</t>
  </si>
  <si>
    <t>全年办理案件数量</t>
  </si>
  <si>
    <t>80</t>
  </si>
  <si>
    <t>件</t>
  </si>
  <si>
    <t>反映全年办理案件的数量情况</t>
  </si>
  <si>
    <t>全年处置问题线索数</t>
  </si>
  <si>
    <t>120</t>
  </si>
  <si>
    <t>反映全年处置问题线索的数量情况</t>
  </si>
  <si>
    <t>处理问题线索的及时率</t>
  </si>
  <si>
    <t>反映对于问题线索纪检监察机构处置及时性情况。</t>
  </si>
  <si>
    <t>收缴涉案违纪款</t>
  </si>
  <si>
    <t>1000000</t>
  </si>
  <si>
    <t>反映全年收缴涉案款违纪款的总金额情况。</t>
  </si>
  <si>
    <t>反映震慑腐败分子的情况。</t>
  </si>
  <si>
    <t>办案人员及群众满意度</t>
  </si>
  <si>
    <t>反映办案人员及群众满意度情况。</t>
  </si>
  <si>
    <t>建立“一把手”签字领责、全程跟进督导机制，采取日分析、周调度、月“晾晒”等强力举措，超常规盘点推进集中整治工作。</t>
  </si>
  <si>
    <t>留置点月均保障人数</t>
  </si>
  <si>
    <t>反映留置点办案人员数量情况</t>
  </si>
  <si>
    <t>留置点处置案件及时率</t>
  </si>
  <si>
    <t>反映留置点处理案件的及时性情况。</t>
  </si>
  <si>
    <t>成本指标</t>
  </si>
  <si>
    <t>经济成本指标</t>
  </si>
  <si>
    <t>35</t>
  </si>
  <si>
    <t>元/天</t>
  </si>
  <si>
    <t>反映人均每天费用情况。</t>
  </si>
  <si>
    <t>警示教育覆盖率</t>
  </si>
  <si>
    <t>反映警示教育覆盖率情况。</t>
  </si>
  <si>
    <t>办案人员和群众满意度</t>
  </si>
  <si>
    <t>反映办案人员和群众满意度情况。</t>
  </si>
  <si>
    <t>预算06表</t>
  </si>
  <si>
    <t>2025年部门政府性基金预算支出预算表</t>
  </si>
  <si>
    <t>政府性基金预算支出</t>
  </si>
  <si>
    <t>备注：中共元江哈尼族彝族傣族自治县纪律检查委员会无政府性基金预算支出预算，故政府性基金预算支出预算表无数据。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</si>
  <si>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</si>
  <si>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</si>
  <si>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</si>
  <si>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</si>
  <si>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</si>
  <si>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</si>
  <si>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</si>
  <si>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</si>
  <si>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</si>
  <si>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</si>
  <si>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</si>
  <si>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</si>
  <si>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公务用车加油服务</t>
  </si>
  <si>
    <t>升</t>
  </si>
  <si>
    <t>复印纸采购</t>
  </si>
  <si>
    <t>办公设备采购</t>
  </si>
  <si>
    <t>办公家具采购</t>
  </si>
  <si>
    <t>采购物业管理费</t>
  </si>
  <si>
    <t>公务用车车辆保险服务</t>
  </si>
  <si>
    <t>辆</t>
  </si>
  <si>
    <t>公务用车车辆维修和保养服务</t>
  </si>
  <si>
    <t>公务用车加油服务采购</t>
  </si>
  <si>
    <t>预算08表</t>
  </si>
  <si>
    <t>2025年部门政府购买服务预算表</t>
  </si>
  <si>
    <t>政府购买服务项目</t>
  </si>
  <si>
    <t>政府购买服务目录</t>
  </si>
  <si>
    <t>政府购买服务指导性目录代码</t>
  </si>
  <si>
    <t>备注：中共元江哈尼族彝族傣族自治县纪律检查委员会无政府购买服务预算支出预算，故政府购买服务预算表无数据。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</si>
  <si>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</si>
  <si>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</si>
  <si>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</si>
  <si>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</si>
  <si>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</si>
  <si>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</si>
  <si>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</si>
  <si>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</si>
  <si>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</si>
  <si>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</si>
  <si>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</si>
  <si>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</si>
  <si>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</si>
  <si>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</si>
  <si>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</si>
  <si>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</si>
  <si>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</si>
  <si>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14</t>
  </si>
  <si>
    <t>备注：中共元江哈尼族彝族傣族自治县纪律检查委员会无对下转移支付预算支出预算，故对下转移支付预算表无数据。</t>
  </si>
  <si>
    <t>预算09-2表</t>
  </si>
  <si>
    <t>2025年对下转移支付绩效目标表</t>
  </si>
  <si>
    <t>备注：中共元江哈尼族彝族傣族自治县纪律检查委员会无对下转移支付预算支出预算，故对下转移支付绩效目标表无数据。</t>
  </si>
  <si>
    <t>预算10表</t>
  </si>
  <si>
    <t>2025年新增资产配置表</t>
  </si>
  <si>
    <t>资产类别</t>
  </si>
  <si>
    <t>资产分类代码.名称</t>
  </si>
  <si>
    <t>资产名称</t>
  </si>
  <si>
    <t>财政部门批复数（元）</t>
  </si>
  <si>
    <t>单价</t>
  </si>
  <si>
    <t>金额</t>
  </si>
  <si>
    <t>备注：中共元江哈尼族彝族傣族自治县纪律检查委员会无新增资产配置支出预算，故新增资产配置表无数据。</t>
  </si>
  <si>
    <t>预算11表</t>
  </si>
  <si>
    <t>2025年上级补助项目支出预算表</t>
  </si>
  <si>
    <t>上级补助</t>
  </si>
  <si>
    <t>备注：中共元江哈尼族彝族傣族自治县纪律检查委员会无上级补助项目支出预算，故上级补助项目支出预算表无数据。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</si>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</sst>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0">
    <font>
      <sz val="11"/>
      <color rgb="FF000000"/>
      <name val="宋体"/>
      <charset val="134"/>
      <scheme val="minor"/>
    </font>
    <font>
      <sz val="11"/>
      <name val="宋体"/>
      <charset val="134"/>
      <scheme val="minor"/>
    </font>
    <font>
      <sz val="10"/>
      <name val="宋体"/>
      <charset val="134"/>
    </font>
    <font>
      <sz val="9"/>
      <name val="宋体"/>
      <charset val="134"/>
    </font>
    <font>
      <b/>
      <sz val="21"/>
      <color rgb="FF000000"/>
      <name val="宋体"/>
      <charset val="134"/>
    </font>
    <font>
      <sz val="10.5"/>
      <name val="SimSun"/>
      <charset val="134"/>
    </font>
    <font>
      <sz val="9"/>
      <name val="SimSun"/>
      <charset val="134"/>
    </font>
    <font>
      <b/>
      <sz val="23"/>
      <color rgb="FF000000"/>
      <name val="宋体"/>
      <charset val="134"/>
    </font>
    <font>
      <sz val="10.5"/>
      <name val="宋体"/>
      <charset val="134"/>
    </font>
    <font>
      <sz val="11"/>
      <name val="宋体"/>
      <charset val="134"/>
    </font>
    <font>
      <b/>
      <sz val="19.5"/>
      <name val="宋体"/>
      <charset val="134"/>
    </font>
    <font>
      <sz val="10"/>
      <name val="宋体"/>
      <charset val="1"/>
    </font>
    <font>
      <b/>
      <sz val="22"/>
      <color rgb="FF000000"/>
      <name val="宋体"/>
      <charset val="134"/>
    </font>
    <font>
      <b/>
      <sz val="9"/>
      <name val="宋体"/>
      <charset val="134"/>
    </font>
    <font>
      <sz val="10.5"/>
      <color rgb="FF000000"/>
      <name val="SimSun"/>
      <charset val="134"/>
    </font>
    <font>
      <sz val="8"/>
      <name val="SimSun"/>
      <charset val="134"/>
    </font>
    <font>
      <b/>
      <sz val="18"/>
      <color rgb="FF000000"/>
      <name val="SimSun"/>
      <charset val="134"/>
    </font>
    <font>
      <b/>
      <sz val="20"/>
      <color rgb="FF000000"/>
      <name val="宋体"/>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2" borderId="9"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8" fillId="0" borderId="0" applyNumberFormat="0" applyFill="0" applyBorder="0" applyAlignment="0" applyProtection="0">
      <alignment vertical="center"/>
    </xf>
    <xf numFmtId="0" fontId="29" fillId="3" borderId="12" applyNumberFormat="0" applyAlignment="0" applyProtection="0">
      <alignment vertical="center"/>
    </xf>
    <xf numFmtId="0" fontId="30" fillId="4" borderId="13" applyNumberFormat="0" applyAlignment="0" applyProtection="0">
      <alignment vertical="center"/>
    </xf>
    <xf numFmtId="0" fontId="31" fillId="4" borderId="12" applyNumberFormat="0" applyAlignment="0" applyProtection="0">
      <alignment vertical="center"/>
    </xf>
    <xf numFmtId="0" fontId="32" fillId="5" borderId="14" applyNumberFormat="0" applyAlignment="0" applyProtection="0">
      <alignment vertical="center"/>
    </xf>
    <xf numFmtId="0" fontId="33" fillId="0" borderId="15" applyNumberFormat="0" applyFill="0" applyAlignment="0" applyProtection="0">
      <alignment vertical="center"/>
    </xf>
    <xf numFmtId="0" fontId="34" fillId="0" borderId="16"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xf numFmtId="0" fontId="3" fillId="0" borderId="0">
      <alignment vertical="top"/>
      <protection locked="0"/>
    </xf>
  </cellStyleXfs>
  <cellXfs count="94">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0" xfId="0" applyFont="1" applyFill="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0" fontId="0" fillId="0" borderId="0" xfId="0" applyFont="1" applyAlignment="1">
      <alignment horizontal="left" vertical="top"/>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10" fillId="0" borderId="0" xfId="5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0" fontId="11" fillId="0" borderId="0" xfId="57" applyFont="1" applyFill="1" applyAlignment="1" applyProtection="1">
      <alignment horizontal="left" vertical="center"/>
    </xf>
    <xf numFmtId="0" fontId="12" fillId="0" borderId="0"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49" fontId="3" fillId="0" borderId="0" xfId="50" applyNumberFormat="1" applyFont="1" applyBorder="1" applyAlignment="1">
      <alignment horizontal="center" vertical="center" wrapText="1"/>
    </xf>
    <xf numFmtId="0" fontId="12" fillId="0" borderId="0" xfId="0" applyFont="1" applyFill="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49" fontId="1" fillId="0" borderId="0" xfId="50" applyNumberFormat="1" applyFont="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Border="1" applyAlignment="1" applyProtection="1">
      <alignment horizontal="center" vertical="center" wrapText="1"/>
      <protection locked="0"/>
    </xf>
    <xf numFmtId="49" fontId="8"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8" fillId="0" borderId="1" xfId="56" applyNumberFormat="1" applyFont="1" applyBorder="1" applyAlignment="1">
      <alignment horizontal="center" vertical="center" wrapText="1"/>
    </xf>
    <xf numFmtId="0" fontId="0" fillId="0" borderId="0" xfId="0" applyFont="1" applyAlignment="1">
      <alignment vertical="top" wrapText="1"/>
    </xf>
    <xf numFmtId="49" fontId="13" fillId="0" borderId="0" xfId="50" applyNumberFormat="1" applyFont="1" applyBorder="1" applyAlignment="1">
      <alignment horizontal="right" vertical="center" wrapText="1"/>
    </xf>
    <xf numFmtId="49" fontId="3" fillId="0" borderId="0" xfId="50" applyNumberFormat="1" applyFont="1" applyBorder="1" applyAlignment="1">
      <alignment horizontal="left" vertical="center" wrapText="1"/>
    </xf>
    <xf numFmtId="0" fontId="3" fillId="0" borderId="1" xfId="50" applyNumberFormat="1" applyFont="1" applyBorder="1" applyAlignment="1">
      <alignment horizontal="left" vertical="center" wrapText="1"/>
    </xf>
    <xf numFmtId="49" fontId="3" fillId="0" borderId="1" xfId="50" applyNumberFormat="1" applyFont="1" applyBorder="1" applyAlignment="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3" fillId="0" borderId="2" xfId="50" applyNumberFormat="1" applyFont="1" applyBorder="1" applyAlignment="1">
      <alignment horizontal="center" vertical="center" wrapText="1"/>
    </xf>
    <xf numFmtId="49" fontId="3" fillId="0" borderId="3"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49" fontId="3" fillId="0" borderId="4" xfId="50" applyNumberFormat="1" applyFont="1" applyBorder="1" applyAlignment="1">
      <alignment horizontal="right"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176" fontId="3" fillId="0" borderId="1" xfId="0" applyNumberFormat="1" applyFont="1" applyBorder="1" applyAlignment="1">
      <alignment horizontal="left" vertical="center" wrapText="1"/>
    </xf>
    <xf numFmtId="176" fontId="3" fillId="0" borderId="1" xfId="50" applyNumberFormat="1" applyFont="1" applyBorder="1" applyAlignment="1">
      <alignment horizontal="left" vertical="center" wrapText="1"/>
    </xf>
    <xf numFmtId="0" fontId="1" fillId="0" borderId="0" xfId="0" applyFont="1" applyAlignment="1">
      <alignment horizontal="center" vertical="center" wrapText="1"/>
    </xf>
    <xf numFmtId="0" fontId="2" fillId="0" borderId="0" xfId="0" applyFont="1" applyAlignment="1">
      <alignment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9" fillId="0" borderId="0" xfId="0" applyFont="1" applyAlignment="1">
      <alignment wrapText="1"/>
    </xf>
    <xf numFmtId="0" fontId="3" fillId="0" borderId="0" xfId="0" applyFont="1" applyAlignment="1">
      <alignment horizontal="right" wrapText="1"/>
    </xf>
    <xf numFmtId="176" fontId="6" fillId="0" borderId="1" xfId="0" applyNumberFormat="1" applyFont="1" applyBorder="1" applyAlignment="1">
      <alignment horizontal="right" vertical="center" wrapText="1"/>
    </xf>
    <xf numFmtId="0" fontId="3" fillId="0" borderId="0" xfId="0" applyFont="1" applyAlignment="1">
      <alignment horizontal="center" wrapText="1"/>
    </xf>
    <xf numFmtId="0" fontId="14" fillId="0" borderId="1" xfId="0" applyFont="1" applyBorder="1" applyAlignment="1">
      <alignment horizontal="center" vertical="center" wrapText="1"/>
    </xf>
    <xf numFmtId="0" fontId="15" fillId="0" borderId="1" xfId="0" applyFont="1" applyBorder="1" applyAlignment="1">
      <alignment horizontal="left" vertical="center" wrapText="1"/>
    </xf>
    <xf numFmtId="176" fontId="3" fillId="0" borderId="1" xfId="51" applyNumberFormat="1" applyFont="1" applyBorder="1" applyAlignment="1">
      <alignment horizontal="right" vertical="center" wrapText="1"/>
    </xf>
    <xf numFmtId="0" fontId="2" fillId="0" borderId="0" xfId="0" applyFont="1" applyAlignment="1">
      <alignment horizontal="center" wrapText="1"/>
    </xf>
    <xf numFmtId="0" fontId="16" fillId="0" borderId="0" xfId="0" applyFont="1" applyFill="1" applyBorder="1" applyAlignment="1">
      <alignment horizontal="center" vertical="center" wrapText="1"/>
    </xf>
    <xf numFmtId="0" fontId="3" fillId="0" borderId="0" xfId="0" applyFont="1" applyAlignment="1">
      <alignment horizontal="center" vertical="center"/>
    </xf>
    <xf numFmtId="0" fontId="9" fillId="0" borderId="5"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7" fillId="0" borderId="0" xfId="0" applyFont="1" applyFill="1" applyBorder="1" applyAlignment="1">
      <alignment horizontal="center" vertical="center"/>
    </xf>
    <xf numFmtId="0" fontId="18" fillId="0" borderId="0" xfId="0" applyFont="1" applyAlignment="1">
      <alignment horizontal="center" vertical="center"/>
    </xf>
    <xf numFmtId="0" fontId="3" fillId="0" borderId="6" xfId="0" applyFont="1" applyBorder="1" applyAlignment="1">
      <alignment horizontal="left" vertical="center"/>
    </xf>
    <xf numFmtId="0" fontId="13" fillId="0" borderId="6" xfId="0" applyFont="1" applyBorder="1" applyAlignment="1">
      <alignment horizontal="center" vertical="center"/>
    </xf>
    <xf numFmtId="176" fontId="13" fillId="0" borderId="1" xfId="0" applyNumberFormat="1" applyFont="1" applyBorder="1" applyAlignment="1">
      <alignment horizontal="right" vertical="center"/>
    </xf>
    <xf numFmtId="0" fontId="13" fillId="0" borderId="1" xfId="0" applyFont="1" applyBorder="1" applyAlignment="1">
      <alignment horizontal="center" vertical="center"/>
    </xf>
    <xf numFmtId="0" fontId="2" fillId="0" borderId="1" xfId="0" applyFont="1" applyBorder="1" applyAlignment="1">
      <alignment horizontal="center" vertical="center"/>
    </xf>
    <xf numFmtId="0" fontId="12" fillId="0" borderId="0" xfId="0" applyFont="1" applyFill="1" applyBorder="1" applyAlignment="1" applyProtection="1">
      <alignment horizontal="center" vertical="center"/>
      <protection locked="0"/>
    </xf>
    <xf numFmtId="0" fontId="9" fillId="0" borderId="0" xfId="0" applyFont="1" applyAlignment="1"/>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9" fillId="0" borderId="5" xfId="0" applyFont="1" applyBorder="1" applyAlignment="1">
      <alignment horizontal="center"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7" fillId="0" borderId="0" xfId="0" applyFont="1" applyFill="1" applyBorder="1" applyAlignment="1">
      <alignment horizontal="center" vertical="top"/>
    </xf>
    <xf numFmtId="0" fontId="13" fillId="0" borderId="6" xfId="0" applyFont="1" applyBorder="1" applyAlignment="1">
      <alignment horizontal="left" vertical="center"/>
    </xf>
    <xf numFmtId="0" fontId="13" fillId="0" borderId="1" xfId="0" applyFont="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tabSelected="1" workbookViewId="0">
      <pane ySplit="1" topLeftCell="A2" activePane="bottomLeft" state="frozen"/>
      <selection/>
      <selection pane="bottomLeft" activeCell="C30" sqref="C30"/>
    </sheetView>
  </sheetViews>
  <sheetFormatPr defaultColWidth="8.85" defaultRowHeight="15" customHeight="1" outlineLevelCol="3"/>
  <cols>
    <col min="1" max="1" width="35.7083333333333" customWidth="1"/>
    <col min="2" max="2" width="24.875" customWidth="1"/>
    <col min="3" max="3" width="30.375" customWidth="1"/>
    <col min="4" max="4" width="31" customWidth="1"/>
  </cols>
  <sheetData>
    <row r="1" ht="9" customHeight="1" spans="1:4">
      <c r="A1" s="1"/>
      <c r="B1" s="1"/>
      <c r="C1" s="1"/>
      <c r="D1" s="1"/>
    </row>
    <row r="2" ht="18.75" customHeight="1" spans="1:4">
      <c r="A2" s="2"/>
      <c r="B2" s="2"/>
      <c r="C2" s="2"/>
      <c r="D2" s="6" t="s">
        <v>0</v>
      </c>
    </row>
    <row r="3" ht="35" customHeight="1" spans="1:4">
      <c r="A3" s="28" t="s">
        <v>1</v>
      </c>
      <c r="B3" s="91"/>
      <c r="C3" s="91"/>
      <c r="D3" s="91"/>
    </row>
    <row r="4" ht="18.75" customHeight="1" spans="1:4">
      <c r="A4" s="5" t="str">
        <f>"单位名称："&amp;"中共元江哈尼族彝族傣族自治县纪律检查委员会"</f>
        <v>单位名称：中共元江哈尼族彝族傣族自治县纪律检查委员会</v>
      </c>
      <c r="B4" s="5"/>
      <c r="C4" s="78"/>
      <c r="D4" s="6" t="s">
        <v>2</v>
      </c>
    </row>
    <row r="5" ht="20" customHeight="1" spans="1:4">
      <c r="A5" s="8" t="s">
        <v>3</v>
      </c>
      <c r="B5" s="8"/>
      <c r="C5" s="8" t="s">
        <v>4</v>
      </c>
      <c r="D5" s="8"/>
    </row>
    <row r="6" ht="20" customHeight="1" spans="1:4">
      <c r="A6" s="8" t="s">
        <v>5</v>
      </c>
      <c r="B6" s="8" t="s">
        <v>6</v>
      </c>
      <c r="C6" s="8" t="s">
        <v>7</v>
      </c>
      <c r="D6" s="8" t="s">
        <v>6</v>
      </c>
    </row>
    <row r="7" ht="20" customHeight="1" spans="1:4">
      <c r="A7" s="8"/>
      <c r="B7" s="8"/>
      <c r="C7" s="8"/>
      <c r="D7" s="8"/>
    </row>
    <row r="8" ht="20" customHeight="1" spans="1:4">
      <c r="A8" s="16" t="s">
        <v>8</v>
      </c>
      <c r="B8" s="18">
        <v>21585964.94</v>
      </c>
      <c r="C8" s="16" t="str">
        <f>"一"&amp;"、"&amp;"一般公共服务支出"</f>
        <v>一、一般公共服务支出</v>
      </c>
      <c r="D8" s="18">
        <v>17312443.42</v>
      </c>
    </row>
    <row r="9" ht="20" customHeight="1" spans="1:4">
      <c r="A9" s="16" t="s">
        <v>9</v>
      </c>
      <c r="B9" s="18"/>
      <c r="C9" s="16" t="str">
        <f>"二"&amp;"、"&amp;"社会保障和就业支出"</f>
        <v>二、社会保障和就业支出</v>
      </c>
      <c r="D9" s="18">
        <v>1799634.4</v>
      </c>
    </row>
    <row r="10" ht="20" customHeight="1" spans="1:4">
      <c r="A10" s="16" t="s">
        <v>10</v>
      </c>
      <c r="B10" s="18"/>
      <c r="C10" s="16" t="str">
        <f>"三"&amp;"、"&amp;"卫生健康支出"</f>
        <v>三、卫生健康支出</v>
      </c>
      <c r="D10" s="18">
        <v>962391.12</v>
      </c>
    </row>
    <row r="11" ht="20" customHeight="1" spans="1:4">
      <c r="A11" s="16" t="s">
        <v>11</v>
      </c>
      <c r="B11" s="18"/>
      <c r="C11" s="16" t="str">
        <f>"四"&amp;"、"&amp;"住房保障支出"</f>
        <v>四、住房保障支出</v>
      </c>
      <c r="D11" s="18">
        <v>1511496</v>
      </c>
    </row>
    <row r="12" ht="20" customHeight="1" spans="1:4">
      <c r="A12" s="16" t="s">
        <v>12</v>
      </c>
      <c r="B12" s="18"/>
      <c r="C12" s="16"/>
      <c r="D12" s="18"/>
    </row>
    <row r="13" ht="20" customHeight="1" spans="1:4">
      <c r="A13" s="16" t="s">
        <v>13</v>
      </c>
      <c r="B13" s="18"/>
      <c r="C13" s="16"/>
      <c r="D13" s="18"/>
    </row>
    <row r="14" ht="20" customHeight="1" spans="1:4">
      <c r="A14" s="16" t="s">
        <v>14</v>
      </c>
      <c r="B14" s="18"/>
      <c r="C14" s="16"/>
      <c r="D14" s="18"/>
    </row>
    <row r="15" ht="20" customHeight="1" spans="1:4">
      <c r="A15" s="16" t="s">
        <v>15</v>
      </c>
      <c r="B15" s="18"/>
      <c r="C15" s="16"/>
      <c r="D15" s="18"/>
    </row>
    <row r="16" ht="20" customHeight="1" spans="1:4">
      <c r="A16" s="79" t="s">
        <v>16</v>
      </c>
      <c r="B16" s="18"/>
      <c r="C16" s="82"/>
      <c r="D16" s="18"/>
    </row>
    <row r="17" ht="20" customHeight="1" spans="1:4">
      <c r="A17" s="79" t="s">
        <v>17</v>
      </c>
      <c r="B17" s="18"/>
      <c r="C17" s="82"/>
      <c r="D17" s="18"/>
    </row>
    <row r="18" ht="20" customHeight="1" spans="1:4">
      <c r="A18" s="79"/>
      <c r="B18" s="18"/>
      <c r="C18" s="82"/>
      <c r="D18" s="18"/>
    </row>
    <row r="19" ht="20" customHeight="1" spans="1:4">
      <c r="A19" s="80" t="s">
        <v>18</v>
      </c>
      <c r="B19" s="81">
        <v>21585964.94</v>
      </c>
      <c r="C19" s="82" t="s">
        <v>19</v>
      </c>
      <c r="D19" s="81">
        <v>21585964.94</v>
      </c>
    </row>
    <row r="20" ht="20" customHeight="1" spans="1:4">
      <c r="A20" s="92" t="s">
        <v>20</v>
      </c>
      <c r="B20" s="18"/>
      <c r="C20" s="93" t="s">
        <v>21</v>
      </c>
      <c r="D20" s="57"/>
    </row>
    <row r="21" ht="20" customHeight="1" spans="1:4">
      <c r="A21" s="79" t="s">
        <v>22</v>
      </c>
      <c r="B21" s="81"/>
      <c r="C21" s="79" t="s">
        <v>22</v>
      </c>
      <c r="D21" s="81"/>
    </row>
    <row r="22" ht="20" customHeight="1" spans="1:4">
      <c r="A22" s="79" t="s">
        <v>23</v>
      </c>
      <c r="B22" s="81"/>
      <c r="C22" s="79" t="s">
        <v>23</v>
      </c>
      <c r="D22" s="81"/>
    </row>
    <row r="23" ht="20" customHeight="1" spans="1:4">
      <c r="A23" s="80" t="s">
        <v>24</v>
      </c>
      <c r="B23" s="81">
        <v>21585964.94</v>
      </c>
      <c r="C23" s="82" t="s">
        <v>25</v>
      </c>
      <c r="D23" s="81">
        <v>21585964.94</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3" sqref="A3:F3"/>
    </sheetView>
  </sheetViews>
  <sheetFormatPr defaultColWidth="8.85" defaultRowHeight="15" customHeight="1" outlineLevelCol="5"/>
  <cols>
    <col min="1" max="1" width="21.125" customWidth="1"/>
    <col min="2" max="2" width="14" customWidth="1"/>
    <col min="3" max="3" width="20.5" customWidth="1"/>
    <col min="4" max="6" width="21.425" customWidth="1"/>
  </cols>
  <sheetData>
    <row r="1" customHeight="1" spans="1:6">
      <c r="A1" s="1"/>
      <c r="B1" s="1"/>
      <c r="C1" s="1"/>
      <c r="D1" s="1"/>
      <c r="E1" s="1"/>
      <c r="F1" s="1"/>
    </row>
    <row r="2" ht="18.75" customHeight="1" spans="1:6">
      <c r="A2" s="2"/>
      <c r="B2" s="2"/>
      <c r="C2" s="2"/>
      <c r="D2" s="2"/>
      <c r="E2" s="2"/>
      <c r="F2" s="52" t="s">
        <v>357</v>
      </c>
    </row>
    <row r="3" ht="37.5" customHeight="1" spans="1:6">
      <c r="A3" s="13" t="s">
        <v>358</v>
      </c>
      <c r="B3" s="13"/>
      <c r="C3" s="13"/>
      <c r="D3" s="13"/>
      <c r="E3" s="13"/>
      <c r="F3" s="13"/>
    </row>
    <row r="4" ht="18.75" customHeight="1" spans="1:6">
      <c r="A4" s="53" t="str">
        <f>"单位名称："&amp;"中共元江哈尼族彝族傣族自治县纪律检查委员会"</f>
        <v>单位名称：中共元江哈尼族彝族傣族自治县纪律检查委员会</v>
      </c>
      <c r="B4" s="53"/>
      <c r="C4" s="53"/>
      <c r="D4" s="54"/>
      <c r="E4" s="54"/>
      <c r="F4" s="55" t="s">
        <v>28</v>
      </c>
    </row>
    <row r="5" ht="18.75" customHeight="1" spans="1:6">
      <c r="A5" s="14" t="s">
        <v>139</v>
      </c>
      <c r="B5" s="14" t="s">
        <v>59</v>
      </c>
      <c r="C5" s="14" t="s">
        <v>60</v>
      </c>
      <c r="D5" s="33" t="s">
        <v>359</v>
      </c>
      <c r="E5" s="33"/>
      <c r="F5" s="33"/>
    </row>
    <row r="6" ht="18.75" customHeight="1" spans="1:6">
      <c r="A6" s="14" t="s">
        <v>59</v>
      </c>
      <c r="B6" s="14" t="s">
        <v>59</v>
      </c>
      <c r="C6" s="14" t="s">
        <v>60</v>
      </c>
      <c r="D6" s="33" t="s">
        <v>33</v>
      </c>
      <c r="E6" s="33" t="s">
        <v>63</v>
      </c>
      <c r="F6" s="33" t="s">
        <v>64</v>
      </c>
    </row>
    <row r="7" ht="18.75" customHeight="1" spans="1:6">
      <c r="A7" s="15" t="s">
        <v>45</v>
      </c>
      <c r="B7" s="15"/>
      <c r="C7" s="15" t="s">
        <v>46</v>
      </c>
      <c r="D7" s="15" t="s">
        <v>48</v>
      </c>
      <c r="E7" s="15" t="s">
        <v>49</v>
      </c>
      <c r="F7" s="15" t="s">
        <v>50</v>
      </c>
    </row>
    <row r="8" ht="20.25" customHeight="1" spans="1:6">
      <c r="A8" s="17"/>
      <c r="B8" s="17"/>
      <c r="C8" s="17"/>
      <c r="D8" s="18"/>
      <c r="E8" s="18"/>
      <c r="F8" s="18"/>
    </row>
    <row r="9" ht="20.25" customHeight="1" spans="1:6">
      <c r="A9" s="56" t="s">
        <v>111</v>
      </c>
      <c r="B9" s="56"/>
      <c r="C9" s="56"/>
      <c r="D9" s="57"/>
      <c r="E9" s="57"/>
      <c r="F9" s="57"/>
    </row>
    <row r="10" customHeight="1" spans="1:6">
      <c r="A10" s="20" t="s">
        <v>360</v>
      </c>
      <c r="B10" s="20"/>
      <c r="C10" s="20"/>
      <c r="D10" s="20"/>
      <c r="E10" s="20"/>
      <c r="F10" s="20"/>
    </row>
  </sheetData>
  <mergeCells count="8">
    <mergeCell ref="A3:F3"/>
    <mergeCell ref="A4:C4"/>
    <mergeCell ref="D5:F5"/>
    <mergeCell ref="A9:C9"/>
    <mergeCell ref="A10:F10"/>
    <mergeCell ref="A5:A6"/>
    <mergeCell ref="B5:B6"/>
    <mergeCell ref="C5:C6"/>
  </mergeCells>
  <pageMargins left="0.75" right="0.75" top="1" bottom="1" header="0.5" footer="0.5"/>
  <pageSetup paperSize="1"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1"/>
  <sheetViews>
    <sheetView showZeros="0" workbookViewId="0">
      <pane ySplit="1" topLeftCell="A2" activePane="bottomLeft" state="frozen"/>
      <selection/>
      <selection pane="bottomLeft" activeCell="X13" sqref="X13"/>
    </sheetView>
  </sheetViews>
  <sheetFormatPr defaultColWidth="8.85" defaultRowHeight="15" customHeight="1"/>
  <cols>
    <col min="1" max="1" width="13.25" style="41" customWidth="1"/>
    <col min="2" max="2" width="11.25" style="41" customWidth="1"/>
    <col min="3" max="3" width="14.125" style="41" customWidth="1"/>
    <col min="4" max="4" width="5.75" style="41" customWidth="1"/>
    <col min="5" max="5" width="6.5" style="41" customWidth="1"/>
    <col min="6" max="6" width="9.375" style="41" customWidth="1"/>
    <col min="7" max="7" width="9.875" style="41" customWidth="1"/>
    <col min="8" max="8" width="9.375" style="41" customWidth="1"/>
    <col min="9" max="9" width="6" style="41" customWidth="1"/>
    <col min="10" max="10" width="5.25" style="41" customWidth="1"/>
    <col min="11" max="11" width="4.75" style="41" customWidth="1"/>
    <col min="12" max="12" width="3.5" style="41" customWidth="1"/>
    <col min="13" max="13" width="4.25" style="41" customWidth="1"/>
    <col min="14" max="14" width="4.75" style="41" customWidth="1"/>
    <col min="15" max="16" width="5.125" style="41" customWidth="1"/>
    <col min="17" max="17" width="4.375" style="41" customWidth="1"/>
    <col min="18" max="16384" width="8.85" style="41"/>
  </cols>
  <sheetData>
    <row r="1" customHeight="1" spans="1:17">
      <c r="A1" s="34"/>
      <c r="B1" s="34"/>
      <c r="C1" s="34"/>
      <c r="D1" s="34"/>
      <c r="E1" s="34"/>
      <c r="F1" s="34"/>
      <c r="G1" s="34"/>
      <c r="H1" s="34"/>
      <c r="I1" s="34"/>
      <c r="J1" s="34"/>
      <c r="K1" s="34"/>
      <c r="L1" s="34"/>
      <c r="M1" s="34"/>
      <c r="N1" s="34"/>
      <c r="O1" s="34"/>
      <c r="P1" s="34"/>
      <c r="Q1" s="34"/>
    </row>
    <row r="2" ht="17" customHeight="1" spans="1:17">
      <c r="A2" s="42"/>
      <c r="B2" s="42"/>
      <c r="C2" s="42"/>
      <c r="D2" s="42"/>
      <c r="E2" s="42"/>
      <c r="F2" s="42"/>
      <c r="G2" s="42"/>
      <c r="H2" s="42"/>
      <c r="I2" s="42"/>
      <c r="J2" s="42"/>
      <c r="K2" s="42"/>
      <c r="L2" s="42"/>
      <c r="M2" s="42"/>
      <c r="N2" s="42"/>
      <c r="O2" s="48" t="s">
        <v>361</v>
      </c>
      <c r="P2" s="49"/>
      <c r="Q2" s="51"/>
    </row>
    <row r="3" ht="34" customHeight="1" spans="1:17">
      <c r="A3" s="31" t="s">
        <v>362</v>
      </c>
      <c r="B3" s="13"/>
      <c r="C3" s="13"/>
      <c r="D3" s="13"/>
      <c r="E3" s="13"/>
      <c r="F3" s="13"/>
      <c r="G3" s="13"/>
      <c r="H3" s="13"/>
      <c r="I3" s="13"/>
      <c r="J3" s="13"/>
      <c r="K3" s="29"/>
      <c r="L3" s="13"/>
      <c r="M3" s="13"/>
      <c r="N3" s="13"/>
      <c r="O3" s="29"/>
      <c r="P3" s="29"/>
      <c r="Q3" s="13"/>
    </row>
    <row r="4" ht="20.25" customHeight="1" spans="1:17">
      <c r="A4" s="43" t="str">
        <f>"单位名称："&amp;"中共元江哈尼族彝族傣族自治县纪律检查委员会"</f>
        <v>单位名称：中共元江哈尼族彝族傣族自治县纪律检查委员会</v>
      </c>
      <c r="B4" s="43"/>
      <c r="C4" s="43"/>
      <c r="D4" s="43"/>
      <c r="E4" s="43"/>
      <c r="F4" s="43"/>
      <c r="G4" s="43"/>
      <c r="H4" s="43"/>
      <c r="I4" s="43"/>
      <c r="J4" s="43"/>
      <c r="K4" s="43"/>
      <c r="L4" s="43"/>
      <c r="M4" s="43"/>
      <c r="N4" s="43"/>
      <c r="O4" s="48" t="s">
        <v>28</v>
      </c>
      <c r="P4" s="49"/>
      <c r="Q4" s="51"/>
    </row>
    <row r="5" ht="20.25" customHeight="1" spans="1:17">
      <c r="A5" s="24" t="s">
        <v>363</v>
      </c>
      <c r="B5" s="24" t="s">
        <v>364</v>
      </c>
      <c r="C5" s="24" t="s">
        <v>365</v>
      </c>
      <c r="D5" s="24" t="s">
        <v>366</v>
      </c>
      <c r="E5" s="24" t="s">
        <v>367</v>
      </c>
      <c r="F5" s="24" t="s">
        <v>368</v>
      </c>
      <c r="G5" s="24" t="s">
        <v>146</v>
      </c>
      <c r="H5" s="24"/>
      <c r="I5" s="24"/>
      <c r="J5" s="24"/>
      <c r="K5" s="24"/>
      <c r="L5" s="24"/>
      <c r="M5" s="24"/>
      <c r="N5" s="24"/>
      <c r="O5" s="24"/>
      <c r="P5" s="24"/>
      <c r="Q5" s="24"/>
    </row>
    <row r="6" ht="20.25" customHeight="1" spans="1:17">
      <c r="A6" s="24" t="s">
        <v>369</v>
      </c>
      <c r="B6" s="24" t="s">
        <v>364</v>
      </c>
      <c r="C6" s="24" t="s">
        <v>365</v>
      </c>
      <c r="D6" s="24" t="s">
        <v>366</v>
      </c>
      <c r="E6" s="24" t="s">
        <v>367</v>
      </c>
      <c r="F6" s="24" t="s">
        <v>368</v>
      </c>
      <c r="G6" s="24" t="s">
        <v>31</v>
      </c>
      <c r="H6" s="24" t="s">
        <v>34</v>
      </c>
      <c r="I6" s="24" t="s">
        <v>370</v>
      </c>
      <c r="J6" s="24" t="s">
        <v>371</v>
      </c>
      <c r="K6" s="24" t="s">
        <v>37</v>
      </c>
      <c r="L6" s="24" t="s">
        <v>372</v>
      </c>
      <c r="M6" s="24" t="s">
        <v>62</v>
      </c>
      <c r="N6" s="24"/>
      <c r="O6" s="24"/>
      <c r="P6" s="24"/>
      <c r="Q6" s="24"/>
    </row>
    <row r="7" ht="32.4" customHeight="1" spans="1:17">
      <c r="A7" s="24"/>
      <c r="B7" s="24"/>
      <c r="C7" s="24"/>
      <c r="D7" s="24"/>
      <c r="E7" s="24"/>
      <c r="F7" s="24"/>
      <c r="G7" s="24"/>
      <c r="H7" s="24" t="s">
        <v>33</v>
      </c>
      <c r="I7" s="24"/>
      <c r="J7" s="24"/>
      <c r="K7" s="24"/>
      <c r="L7" s="24" t="s">
        <v>33</v>
      </c>
      <c r="M7" s="24" t="s">
        <v>40</v>
      </c>
      <c r="N7" s="24" t="s">
        <v>41</v>
      </c>
      <c r="O7" s="50" t="s">
        <v>42</v>
      </c>
      <c r="P7" s="50" t="s">
        <v>43</v>
      </c>
      <c r="Q7" s="50" t="s">
        <v>44</v>
      </c>
    </row>
    <row r="8" ht="20.25" customHeight="1" spans="1:17">
      <c r="A8" s="38">
        <v>1</v>
      </c>
      <c r="B8" s="38">
        <v>2</v>
      </c>
      <c r="C8" s="38">
        <v>3</v>
      </c>
      <c r="D8" s="38">
        <v>4</v>
      </c>
      <c r="E8" s="38">
        <v>5</v>
      </c>
      <c r="F8" s="38">
        <v>6</v>
      </c>
      <c r="G8" s="38">
        <v>7</v>
      </c>
      <c r="H8" s="38">
        <v>8</v>
      </c>
      <c r="I8" s="38">
        <v>9</v>
      </c>
      <c r="J8" s="38">
        <v>10</v>
      </c>
      <c r="K8" s="38">
        <v>11</v>
      </c>
      <c r="L8" s="38">
        <v>12</v>
      </c>
      <c r="M8" s="38">
        <v>13</v>
      </c>
      <c r="N8" s="38">
        <v>14</v>
      </c>
      <c r="O8" s="38">
        <v>15</v>
      </c>
      <c r="P8" s="38">
        <v>16</v>
      </c>
      <c r="Q8" s="38">
        <v>17</v>
      </c>
    </row>
    <row r="9" ht="20" customHeight="1" spans="1:17">
      <c r="A9" s="44" t="s">
        <v>185</v>
      </c>
      <c r="B9" s="45"/>
      <c r="C9" s="45"/>
      <c r="D9" s="46"/>
      <c r="E9" s="46"/>
      <c r="F9" s="46">
        <v>262999.65</v>
      </c>
      <c r="G9" s="46">
        <v>382999.65</v>
      </c>
      <c r="H9" s="46">
        <v>382999.65</v>
      </c>
      <c r="I9" s="46"/>
      <c r="J9" s="39"/>
      <c r="K9" s="39"/>
      <c r="L9" s="46"/>
      <c r="M9" s="46"/>
      <c r="N9" s="46"/>
      <c r="O9" s="46"/>
      <c r="P9" s="46"/>
      <c r="Q9" s="46"/>
    </row>
    <row r="10" ht="25" customHeight="1" spans="1:17">
      <c r="A10" s="45"/>
      <c r="B10" s="45" t="s">
        <v>373</v>
      </c>
      <c r="C10" s="45" t="str">
        <f t="shared" ref="C10:C20" si="0">"C23120302"&amp;"  "&amp;"车辆加油、添加燃料服务"</f>
        <v>C23120302  车辆加油、添加燃料服务</v>
      </c>
      <c r="D10" s="47" t="s">
        <v>374</v>
      </c>
      <c r="E10" s="26">
        <v>15000</v>
      </c>
      <c r="F10" s="46"/>
      <c r="G10" s="46">
        <v>120000</v>
      </c>
      <c r="H10" s="39">
        <v>120000</v>
      </c>
      <c r="I10" s="39"/>
      <c r="J10" s="39"/>
      <c r="K10" s="39"/>
      <c r="L10" s="46"/>
      <c r="M10" s="46"/>
      <c r="N10" s="46"/>
      <c r="O10" s="46"/>
      <c r="P10" s="46"/>
      <c r="Q10" s="46"/>
    </row>
    <row r="11" ht="18" customHeight="1" spans="1:17">
      <c r="A11" s="45"/>
      <c r="B11" s="45" t="s">
        <v>375</v>
      </c>
      <c r="C11" s="45" t="str">
        <f>"A05040101"&amp;"  "&amp;"复印纸"</f>
        <v>A05040101  复印纸</v>
      </c>
      <c r="D11" s="47" t="s">
        <v>330</v>
      </c>
      <c r="E11" s="26">
        <v>205</v>
      </c>
      <c r="F11" s="46">
        <v>34999.65</v>
      </c>
      <c r="G11" s="46">
        <v>34999.65</v>
      </c>
      <c r="H11" s="39">
        <v>34999.65</v>
      </c>
      <c r="I11" s="39"/>
      <c r="J11" s="39"/>
      <c r="K11" s="39"/>
      <c r="L11" s="46"/>
      <c r="M11" s="46"/>
      <c r="N11" s="46"/>
      <c r="O11" s="46"/>
      <c r="P11" s="46"/>
      <c r="Q11" s="46"/>
    </row>
    <row r="12" ht="18" customHeight="1" spans="1:17">
      <c r="A12" s="45"/>
      <c r="B12" s="45" t="s">
        <v>376</v>
      </c>
      <c r="C12" s="45" t="str">
        <f t="shared" ref="C12:C16" si="1">"A02000000"&amp;"  "&amp;"设备"</f>
        <v>A02000000  设备</v>
      </c>
      <c r="D12" s="47" t="s">
        <v>305</v>
      </c>
      <c r="E12" s="26">
        <v>40</v>
      </c>
      <c r="F12" s="46">
        <v>20000</v>
      </c>
      <c r="G12" s="46">
        <v>20000</v>
      </c>
      <c r="H12" s="39">
        <v>20000</v>
      </c>
      <c r="I12" s="39"/>
      <c r="J12" s="39"/>
      <c r="K12" s="39"/>
      <c r="L12" s="46"/>
      <c r="M12" s="46"/>
      <c r="N12" s="46"/>
      <c r="O12" s="46"/>
      <c r="P12" s="46"/>
      <c r="Q12" s="46"/>
    </row>
    <row r="13" ht="25" customHeight="1" spans="1:17">
      <c r="A13" s="45"/>
      <c r="B13" s="45" t="s">
        <v>377</v>
      </c>
      <c r="C13" s="45" t="str">
        <f>"A05000000"&amp;"  "&amp;"家具和用具"</f>
        <v>A05000000  家具和用具</v>
      </c>
      <c r="D13" s="47" t="s">
        <v>305</v>
      </c>
      <c r="E13" s="26">
        <v>20</v>
      </c>
      <c r="F13" s="46">
        <v>10000</v>
      </c>
      <c r="G13" s="46">
        <v>10000</v>
      </c>
      <c r="H13" s="39">
        <v>10000</v>
      </c>
      <c r="I13" s="39"/>
      <c r="J13" s="39"/>
      <c r="K13" s="39"/>
      <c r="L13" s="46"/>
      <c r="M13" s="46"/>
      <c r="N13" s="46"/>
      <c r="O13" s="46"/>
      <c r="P13" s="46"/>
      <c r="Q13" s="46"/>
    </row>
    <row r="14" ht="25" customHeight="1" spans="1:17">
      <c r="A14" s="45"/>
      <c r="B14" s="45" t="s">
        <v>378</v>
      </c>
      <c r="C14" s="45" t="str">
        <f>"C21040001"&amp;"  "&amp;"物业管理服务"</f>
        <v>C21040001  物业管理服务</v>
      </c>
      <c r="D14" s="47" t="s">
        <v>305</v>
      </c>
      <c r="E14" s="26">
        <v>12</v>
      </c>
      <c r="F14" s="46">
        <v>198000</v>
      </c>
      <c r="G14" s="46">
        <v>198000</v>
      </c>
      <c r="H14" s="39">
        <v>198000</v>
      </c>
      <c r="I14" s="39"/>
      <c r="J14" s="39"/>
      <c r="K14" s="39"/>
      <c r="L14" s="46"/>
      <c r="M14" s="46"/>
      <c r="N14" s="46"/>
      <c r="O14" s="46"/>
      <c r="P14" s="46"/>
      <c r="Q14" s="46"/>
    </row>
    <row r="15" ht="20" customHeight="1" spans="1:17">
      <c r="A15" s="44" t="s">
        <v>252</v>
      </c>
      <c r="B15" s="45"/>
      <c r="C15" s="45"/>
      <c r="D15" s="45"/>
      <c r="E15" s="45"/>
      <c r="F15" s="46">
        <v>21000</v>
      </c>
      <c r="G15" s="46">
        <v>21000</v>
      </c>
      <c r="H15" s="46">
        <v>21000</v>
      </c>
      <c r="I15" s="46"/>
      <c r="J15" s="39"/>
      <c r="K15" s="39"/>
      <c r="L15" s="46"/>
      <c r="M15" s="46"/>
      <c r="N15" s="46"/>
      <c r="O15" s="46"/>
      <c r="P15" s="46"/>
      <c r="Q15" s="46"/>
    </row>
    <row r="16" ht="25" customHeight="1" spans="1:17">
      <c r="A16" s="45"/>
      <c r="B16" s="45" t="s">
        <v>209</v>
      </c>
      <c r="C16" s="45" t="str">
        <f t="shared" si="1"/>
        <v>A02000000  设备</v>
      </c>
      <c r="D16" s="47" t="s">
        <v>305</v>
      </c>
      <c r="E16" s="26">
        <v>42</v>
      </c>
      <c r="F16" s="46">
        <v>21000</v>
      </c>
      <c r="G16" s="46">
        <v>21000</v>
      </c>
      <c r="H16" s="39">
        <v>21000</v>
      </c>
      <c r="I16" s="39"/>
      <c r="J16" s="39"/>
      <c r="K16" s="39"/>
      <c r="L16" s="46"/>
      <c r="M16" s="46"/>
      <c r="N16" s="46"/>
      <c r="O16" s="46"/>
      <c r="P16" s="46"/>
      <c r="Q16" s="46"/>
    </row>
    <row r="17" ht="19" customHeight="1" spans="1:17">
      <c r="A17" s="44" t="s">
        <v>174</v>
      </c>
      <c r="B17" s="45"/>
      <c r="C17" s="45"/>
      <c r="D17" s="45"/>
      <c r="E17" s="45"/>
      <c r="F17" s="46"/>
      <c r="G17" s="46">
        <v>130000</v>
      </c>
      <c r="H17" s="46">
        <v>130000</v>
      </c>
      <c r="I17" s="46"/>
      <c r="J17" s="39"/>
      <c r="K17" s="39"/>
      <c r="L17" s="46"/>
      <c r="M17" s="46"/>
      <c r="N17" s="46"/>
      <c r="O17" s="46"/>
      <c r="P17" s="46"/>
      <c r="Q17" s="46"/>
    </row>
    <row r="18" ht="25" customHeight="1" spans="1:17">
      <c r="A18" s="45"/>
      <c r="B18" s="45" t="s">
        <v>379</v>
      </c>
      <c r="C18" s="45" t="str">
        <f>"C1804010201"&amp;"  "&amp;"机动车保险服务"</f>
        <v>C1804010201  机动车保险服务</v>
      </c>
      <c r="D18" s="47" t="s">
        <v>380</v>
      </c>
      <c r="E18" s="26">
        <v>6</v>
      </c>
      <c r="F18" s="46"/>
      <c r="G18" s="46">
        <v>30000</v>
      </c>
      <c r="H18" s="39">
        <v>30000</v>
      </c>
      <c r="I18" s="39"/>
      <c r="J18" s="39"/>
      <c r="K18" s="39"/>
      <c r="L18" s="46"/>
      <c r="M18" s="46"/>
      <c r="N18" s="46"/>
      <c r="O18" s="46"/>
      <c r="P18" s="46"/>
      <c r="Q18" s="46"/>
    </row>
    <row r="19" ht="25" customHeight="1" spans="1:17">
      <c r="A19" s="45"/>
      <c r="B19" s="45" t="s">
        <v>381</v>
      </c>
      <c r="C19" s="45" t="str">
        <f>"C23120301"&amp;"  "&amp;"车辆维修和保养服务"</f>
        <v>C23120301  车辆维修和保养服务</v>
      </c>
      <c r="D19" s="47" t="s">
        <v>305</v>
      </c>
      <c r="E19" s="26">
        <v>100</v>
      </c>
      <c r="F19" s="46"/>
      <c r="G19" s="46">
        <v>80000</v>
      </c>
      <c r="H19" s="39">
        <v>80000</v>
      </c>
      <c r="I19" s="39"/>
      <c r="J19" s="39"/>
      <c r="K19" s="39"/>
      <c r="L19" s="46"/>
      <c r="M19" s="46"/>
      <c r="N19" s="46"/>
      <c r="O19" s="46"/>
      <c r="P19" s="46"/>
      <c r="Q19" s="46"/>
    </row>
    <row r="20" ht="25" customHeight="1" spans="1:17">
      <c r="A20" s="45"/>
      <c r="B20" s="45" t="s">
        <v>382</v>
      </c>
      <c r="C20" s="45" t="str">
        <f t="shared" si="0"/>
        <v>C23120302  车辆加油、添加燃料服务</v>
      </c>
      <c r="D20" s="47" t="s">
        <v>374</v>
      </c>
      <c r="E20" s="26">
        <v>2500</v>
      </c>
      <c r="F20" s="46"/>
      <c r="G20" s="46">
        <v>20000</v>
      </c>
      <c r="H20" s="39">
        <v>20000</v>
      </c>
      <c r="I20" s="39"/>
      <c r="J20" s="39"/>
      <c r="K20" s="39"/>
      <c r="L20" s="46"/>
      <c r="M20" s="46"/>
      <c r="N20" s="46"/>
      <c r="O20" s="46"/>
      <c r="P20" s="46"/>
      <c r="Q20" s="46"/>
    </row>
    <row r="21" ht="17" customHeight="1" spans="1:17">
      <c r="A21" s="26" t="s">
        <v>31</v>
      </c>
      <c r="B21" s="26"/>
      <c r="C21" s="26"/>
      <c r="D21" s="47"/>
      <c r="E21" s="47"/>
      <c r="F21" s="46">
        <v>283999.65</v>
      </c>
      <c r="G21" s="46">
        <v>533999.65</v>
      </c>
      <c r="H21" s="46">
        <v>533999.65</v>
      </c>
      <c r="I21" s="46"/>
      <c r="J21" s="46"/>
      <c r="K21" s="46"/>
      <c r="L21" s="46"/>
      <c r="M21" s="46"/>
      <c r="N21" s="46"/>
      <c r="O21" s="46"/>
      <c r="P21" s="46"/>
      <c r="Q21" s="46"/>
    </row>
  </sheetData>
  <mergeCells count="19">
    <mergeCell ref="A2:M2"/>
    <mergeCell ref="O2:Q2"/>
    <mergeCell ref="A3:Q3"/>
    <mergeCell ref="A4:M4"/>
    <mergeCell ref="O4:Q4"/>
    <mergeCell ref="G5:Q5"/>
    <mergeCell ref="L6:Q6"/>
    <mergeCell ref="A21:E2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T26" sqref="T26"/>
    </sheetView>
  </sheetViews>
  <sheetFormatPr defaultColWidth="8.85" defaultRowHeight="15" customHeight="1"/>
  <cols>
    <col min="1" max="1" width="8.5" customWidth="1"/>
    <col min="2" max="2" width="9" customWidth="1"/>
    <col min="3" max="3" width="8.875" customWidth="1"/>
    <col min="4" max="4" width="6.625" customWidth="1"/>
    <col min="5" max="5" width="9.5" customWidth="1"/>
    <col min="6" max="6" width="7" customWidth="1"/>
    <col min="7" max="7" width="9.125" customWidth="1"/>
    <col min="8" max="8" width="9" customWidth="1"/>
    <col min="9" max="9" width="7.875" customWidth="1"/>
    <col min="10" max="10" width="10.25" customWidth="1"/>
    <col min="11" max="11" width="10.75" customWidth="1"/>
    <col min="12" max="12" width="7.5" customWidth="1"/>
    <col min="13" max="13" width="8.25" customWidth="1"/>
    <col min="14" max="14" width="9" customWidth="1"/>
  </cols>
  <sheetData>
    <row r="1" customHeight="1" spans="1:14">
      <c r="A1" s="34"/>
      <c r="B1" s="34"/>
      <c r="C1" s="34"/>
      <c r="D1" s="34"/>
      <c r="E1" s="34"/>
      <c r="F1" s="34"/>
      <c r="G1" s="34"/>
      <c r="H1" s="34"/>
      <c r="I1" s="34"/>
      <c r="J1" s="34"/>
      <c r="K1" s="34"/>
      <c r="L1" s="34"/>
      <c r="M1" s="34"/>
      <c r="N1" s="34"/>
    </row>
    <row r="2" customHeight="1" spans="1:14">
      <c r="A2" s="22"/>
      <c r="B2" s="22"/>
      <c r="C2" s="22"/>
      <c r="D2" s="22"/>
      <c r="E2" s="22"/>
      <c r="F2" s="22"/>
      <c r="G2" s="22"/>
      <c r="H2" s="22"/>
      <c r="I2" s="22"/>
      <c r="J2" s="22"/>
      <c r="K2" s="22"/>
      <c r="L2" s="22"/>
      <c r="M2" s="22"/>
      <c r="N2" s="22" t="s">
        <v>383</v>
      </c>
    </row>
    <row r="3" ht="45" customHeight="1" spans="1:14">
      <c r="A3" s="31" t="s">
        <v>384</v>
      </c>
      <c r="B3" s="35"/>
      <c r="C3" s="35"/>
      <c r="D3" s="35"/>
      <c r="E3" s="35"/>
      <c r="F3" s="35"/>
      <c r="G3" s="35"/>
      <c r="H3" s="36"/>
      <c r="I3" s="35"/>
      <c r="J3" s="35"/>
      <c r="K3" s="35"/>
      <c r="L3" s="29"/>
      <c r="M3" s="36"/>
      <c r="N3" s="35"/>
    </row>
    <row r="4" ht="20.25" customHeight="1" spans="1:14">
      <c r="A4" s="21" t="str">
        <f>"单位名称："&amp;"中共元江哈尼族彝族傣族自治县纪律检查委员会"</f>
        <v>单位名称：中共元江哈尼族彝族傣族自治县纪律检查委员会</v>
      </c>
      <c r="B4" s="21"/>
      <c r="C4" s="21"/>
      <c r="D4" s="21"/>
      <c r="E4" s="21"/>
      <c r="F4" s="21"/>
      <c r="G4" s="21"/>
      <c r="H4" s="21"/>
      <c r="I4" s="22"/>
      <c r="J4" s="22"/>
      <c r="K4" s="22"/>
      <c r="L4" s="22"/>
      <c r="M4" s="22"/>
      <c r="N4" s="22" t="s">
        <v>28</v>
      </c>
    </row>
    <row r="5" ht="27.15" customHeight="1" spans="1:14">
      <c r="A5" s="37" t="s">
        <v>363</v>
      </c>
      <c r="B5" s="37" t="s">
        <v>385</v>
      </c>
      <c r="C5" s="37" t="s">
        <v>386</v>
      </c>
      <c r="D5" s="37" t="s">
        <v>146</v>
      </c>
      <c r="E5" s="37"/>
      <c r="F5" s="37"/>
      <c r="G5" s="37"/>
      <c r="H5" s="37"/>
      <c r="I5" s="37"/>
      <c r="J5" s="37"/>
      <c r="K5" s="37"/>
      <c r="L5" s="37"/>
      <c r="M5" s="37"/>
      <c r="N5" s="37"/>
    </row>
    <row r="6" ht="23.4" customHeight="1" spans="1:14">
      <c r="A6" s="37" t="s">
        <v>369</v>
      </c>
      <c r="B6" s="37"/>
      <c r="C6" s="37" t="s">
        <v>387</v>
      </c>
      <c r="D6" s="37" t="s">
        <v>31</v>
      </c>
      <c r="E6" s="37" t="s">
        <v>34</v>
      </c>
      <c r="F6" s="37" t="s">
        <v>370</v>
      </c>
      <c r="G6" s="37" t="s">
        <v>371</v>
      </c>
      <c r="H6" s="37" t="s">
        <v>37</v>
      </c>
      <c r="I6" s="37" t="s">
        <v>372</v>
      </c>
      <c r="J6" s="37"/>
      <c r="K6" s="37"/>
      <c r="L6" s="37"/>
      <c r="M6" s="37"/>
      <c r="N6" s="37"/>
    </row>
    <row r="7" ht="28.65" customHeight="1" spans="1:14">
      <c r="A7" s="37"/>
      <c r="B7" s="37"/>
      <c r="C7" s="37"/>
      <c r="D7" s="37"/>
      <c r="E7" s="37" t="s">
        <v>33</v>
      </c>
      <c r="F7" s="37"/>
      <c r="G7" s="37"/>
      <c r="H7" s="37"/>
      <c r="I7" s="37" t="s">
        <v>33</v>
      </c>
      <c r="J7" s="37" t="s">
        <v>40</v>
      </c>
      <c r="K7" s="37" t="s">
        <v>41</v>
      </c>
      <c r="L7" s="40" t="s">
        <v>42</v>
      </c>
      <c r="M7" s="40" t="s">
        <v>43</v>
      </c>
      <c r="N7" s="40" t="s">
        <v>44</v>
      </c>
    </row>
    <row r="8" ht="20.25" customHeight="1" spans="1:14">
      <c r="A8" s="38">
        <v>1</v>
      </c>
      <c r="B8" s="38">
        <v>2</v>
      </c>
      <c r="C8" s="38">
        <v>3</v>
      </c>
      <c r="D8" s="38">
        <v>4</v>
      </c>
      <c r="E8" s="38">
        <v>5</v>
      </c>
      <c r="F8" s="38">
        <v>6</v>
      </c>
      <c r="G8" s="38">
        <v>7</v>
      </c>
      <c r="H8" s="38">
        <v>8</v>
      </c>
      <c r="I8" s="38">
        <v>9</v>
      </c>
      <c r="J8" s="38">
        <v>10</v>
      </c>
      <c r="K8" s="38">
        <v>11</v>
      </c>
      <c r="L8" s="38">
        <v>12</v>
      </c>
      <c r="M8" s="38">
        <v>13</v>
      </c>
      <c r="N8" s="38">
        <v>14</v>
      </c>
    </row>
    <row r="9" ht="20.25" customHeight="1" spans="1:14">
      <c r="A9" s="25"/>
      <c r="B9" s="25"/>
      <c r="C9" s="25"/>
      <c r="D9" s="39"/>
      <c r="E9" s="39"/>
      <c r="F9" s="39"/>
      <c r="G9" s="39"/>
      <c r="H9" s="39"/>
      <c r="I9" s="39"/>
      <c r="J9" s="39"/>
      <c r="K9" s="39"/>
      <c r="L9" s="39"/>
      <c r="M9" s="39"/>
      <c r="N9" s="39"/>
    </row>
    <row r="10" ht="20.25" customHeight="1" spans="1:14">
      <c r="A10" s="25"/>
      <c r="B10" s="25"/>
      <c r="C10" s="25"/>
      <c r="D10" s="39"/>
      <c r="E10" s="39"/>
      <c r="F10" s="39"/>
      <c r="G10" s="39"/>
      <c r="H10" s="39"/>
      <c r="I10" s="39"/>
      <c r="J10" s="39"/>
      <c r="K10" s="39"/>
      <c r="L10" s="39"/>
      <c r="M10" s="39"/>
      <c r="N10" s="39"/>
    </row>
    <row r="11" ht="20.25" customHeight="1" spans="1:14">
      <c r="A11" s="26" t="s">
        <v>31</v>
      </c>
      <c r="B11" s="26"/>
      <c r="C11" s="26"/>
      <c r="D11" s="39"/>
      <c r="E11" s="39"/>
      <c r="F11" s="39"/>
      <c r="G11" s="39"/>
      <c r="H11" s="39"/>
      <c r="I11" s="39"/>
      <c r="J11" s="39"/>
      <c r="K11" s="39"/>
      <c r="L11" s="39"/>
      <c r="M11" s="39"/>
      <c r="N11" s="39"/>
    </row>
    <row r="12" customHeight="1" spans="1:14">
      <c r="A12" s="20" t="s">
        <v>388</v>
      </c>
      <c r="B12" s="20"/>
      <c r="C12" s="20"/>
      <c r="D12" s="20"/>
      <c r="E12" s="20"/>
      <c r="F12" s="20"/>
      <c r="G12" s="20"/>
      <c r="H12" s="20"/>
      <c r="I12" s="20"/>
      <c r="J12" s="20"/>
      <c r="K12" s="20"/>
      <c r="L12" s="20"/>
      <c r="M12" s="20"/>
      <c r="N12" s="20"/>
    </row>
  </sheetData>
  <mergeCells count="15">
    <mergeCell ref="A2:I2"/>
    <mergeCell ref="A3:N3"/>
    <mergeCell ref="A4:H4"/>
    <mergeCell ref="D5:N5"/>
    <mergeCell ref="I6:N6"/>
    <mergeCell ref="A11:C11"/>
    <mergeCell ref="A12:N12"/>
    <mergeCell ref="A5:A7"/>
    <mergeCell ref="B5:B7"/>
    <mergeCell ref="C5:C7"/>
    <mergeCell ref="D6:D7"/>
    <mergeCell ref="E6:E7"/>
    <mergeCell ref="F6:F7"/>
    <mergeCell ref="G6:G7"/>
    <mergeCell ref="H6:H7"/>
  </mergeCells>
  <pageMargins left="0.75" right="0.75" top="1" bottom="1" header="0.5" footer="0.5"/>
  <pageSetup paperSize="1"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pane ySplit="1" topLeftCell="A2" activePane="bottomLeft" state="frozen"/>
      <selection/>
      <selection pane="bottomLeft" activeCell="W41" sqref="W41"/>
    </sheetView>
  </sheetViews>
  <sheetFormatPr defaultColWidth="8.85" defaultRowHeight="15" customHeight="1"/>
  <cols>
    <col min="1" max="1" width="15.125" customWidth="1"/>
    <col min="2" max="2" width="9.625" customWidth="1"/>
    <col min="3" max="3" width="10" customWidth="1"/>
    <col min="4" max="4" width="9.625" customWidth="1"/>
    <col min="5" max="5" width="8.125" customWidth="1"/>
    <col min="6" max="6" width="8.25" customWidth="1"/>
    <col min="7" max="7" width="8.625" customWidth="1"/>
    <col min="8" max="8" width="8" customWidth="1"/>
    <col min="9" max="9" width="6.875" customWidth="1"/>
    <col min="10" max="10" width="6.625" customWidth="1"/>
    <col min="11" max="11" width="7.375" customWidth="1"/>
    <col min="12" max="12" width="6.875" customWidth="1"/>
    <col min="13" max="13" width="8" customWidth="1"/>
    <col min="14" max="14" width="8.625" customWidth="1"/>
  </cols>
  <sheetData>
    <row r="1" customHeight="1" spans="1:14">
      <c r="A1" s="1"/>
      <c r="B1" s="1"/>
      <c r="C1" s="1"/>
      <c r="D1" s="1"/>
      <c r="E1" s="1"/>
      <c r="F1" s="1"/>
      <c r="G1" s="1"/>
      <c r="H1" s="1"/>
      <c r="I1" s="1"/>
      <c r="J1" s="1"/>
      <c r="K1" s="1"/>
      <c r="L1" s="1"/>
      <c r="M1" s="1"/>
      <c r="N1" s="1"/>
    </row>
    <row r="2" ht="24.15" customHeight="1" spans="1:14">
      <c r="A2" s="21"/>
      <c r="B2" s="21"/>
      <c r="C2" s="21"/>
      <c r="D2" s="21"/>
      <c r="E2" s="21"/>
      <c r="F2" s="21"/>
      <c r="G2" s="21"/>
      <c r="H2" s="21"/>
      <c r="I2" s="21"/>
      <c r="J2" s="21"/>
      <c r="K2" s="21"/>
      <c r="L2" s="21"/>
      <c r="M2" s="21"/>
      <c r="N2" s="22" t="s">
        <v>389</v>
      </c>
    </row>
    <row r="3" ht="45.15" customHeight="1" spans="1:14">
      <c r="A3" s="31" t="s">
        <v>390</v>
      </c>
      <c r="B3" s="13"/>
      <c r="C3" s="13"/>
      <c r="D3" s="13"/>
      <c r="E3" s="13"/>
      <c r="F3" s="13"/>
      <c r="G3" s="13"/>
      <c r="H3" s="13"/>
      <c r="I3" s="13"/>
      <c r="J3" s="13"/>
      <c r="K3" s="13"/>
      <c r="L3" s="13"/>
      <c r="M3" s="13"/>
      <c r="N3" s="13"/>
    </row>
    <row r="4" ht="18.75" customHeight="1" spans="1:14">
      <c r="A4" s="21" t="str">
        <f>"单位名称："&amp;"中共元江哈尼族彝族傣族自治县纪律检查委员会"</f>
        <v>单位名称：中共元江哈尼族彝族傣族自治县纪律检查委员会</v>
      </c>
      <c r="B4" s="21"/>
      <c r="C4" s="21"/>
      <c r="D4" s="21"/>
      <c r="E4" s="21"/>
      <c r="F4" s="21"/>
      <c r="G4" s="21"/>
      <c r="H4" s="21"/>
      <c r="I4" s="21"/>
      <c r="J4" s="21"/>
      <c r="K4" s="21"/>
      <c r="L4" s="21"/>
      <c r="M4" s="21"/>
      <c r="N4" s="22" t="s">
        <v>28</v>
      </c>
    </row>
    <row r="5" ht="22.5" customHeight="1" spans="1:14">
      <c r="A5" s="32" t="s">
        <v>391</v>
      </c>
      <c r="B5" s="32" t="s">
        <v>146</v>
      </c>
      <c r="C5" s="32"/>
      <c r="D5" s="32"/>
      <c r="E5" s="32" t="s">
        <v>392</v>
      </c>
      <c r="F5" s="32"/>
      <c r="G5" s="32"/>
      <c r="H5" s="32"/>
      <c r="I5" s="32"/>
      <c r="J5" s="32"/>
      <c r="K5" s="32"/>
      <c r="L5" s="32"/>
      <c r="M5" s="32"/>
      <c r="N5" s="32"/>
    </row>
    <row r="6" ht="22.5" customHeight="1" spans="1:14">
      <c r="A6" s="32"/>
      <c r="B6" s="32" t="s">
        <v>31</v>
      </c>
      <c r="C6" s="32" t="s">
        <v>34</v>
      </c>
      <c r="D6" s="32" t="s">
        <v>370</v>
      </c>
      <c r="E6" s="33" t="s">
        <v>393</v>
      </c>
      <c r="F6" s="33" t="s">
        <v>394</v>
      </c>
      <c r="G6" s="33" t="s">
        <v>395</v>
      </c>
      <c r="H6" s="33" t="s">
        <v>396</v>
      </c>
      <c r="I6" s="33" t="s">
        <v>397</v>
      </c>
      <c r="J6" s="33" t="s">
        <v>398</v>
      </c>
      <c r="K6" s="33" t="s">
        <v>399</v>
      </c>
      <c r="L6" s="33" t="s">
        <v>400</v>
      </c>
      <c r="M6" s="33" t="s">
        <v>401</v>
      </c>
      <c r="N6" s="33" t="s">
        <v>402</v>
      </c>
    </row>
    <row r="7" ht="18.75" customHeight="1" spans="1:14">
      <c r="A7" s="32" t="s">
        <v>45</v>
      </c>
      <c r="B7" s="32" t="s">
        <v>46</v>
      </c>
      <c r="C7" s="32" t="s">
        <v>47</v>
      </c>
      <c r="D7" s="32" t="s">
        <v>48</v>
      </c>
      <c r="E7" s="32" t="s">
        <v>49</v>
      </c>
      <c r="F7" s="32" t="s">
        <v>50</v>
      </c>
      <c r="G7" s="32" t="s">
        <v>51</v>
      </c>
      <c r="H7" s="32" t="s">
        <v>52</v>
      </c>
      <c r="I7" s="32" t="s">
        <v>53</v>
      </c>
      <c r="J7" s="32" t="s">
        <v>70</v>
      </c>
      <c r="K7" s="32" t="s">
        <v>403</v>
      </c>
      <c r="L7" s="32" t="s">
        <v>404</v>
      </c>
      <c r="M7" s="32" t="s">
        <v>405</v>
      </c>
      <c r="N7" s="32" t="s">
        <v>406</v>
      </c>
    </row>
    <row r="8" ht="18.75" customHeight="1" spans="1:14">
      <c r="A8" s="25"/>
      <c r="B8" s="25"/>
      <c r="C8" s="25"/>
      <c r="D8" s="25"/>
      <c r="E8" s="25"/>
      <c r="F8" s="25"/>
      <c r="G8" s="25"/>
      <c r="H8" s="25"/>
      <c r="I8" s="25"/>
      <c r="J8" s="25"/>
      <c r="K8" s="25"/>
      <c r="L8" s="25"/>
      <c r="M8" s="25"/>
      <c r="N8" s="25"/>
    </row>
    <row r="9" ht="18.75" customHeight="1" spans="1:14">
      <c r="A9" s="26" t="s">
        <v>31</v>
      </c>
      <c r="B9" s="25"/>
      <c r="C9" s="25"/>
      <c r="D9" s="25"/>
      <c r="E9" s="25"/>
      <c r="F9" s="25"/>
      <c r="G9" s="25"/>
      <c r="H9" s="25"/>
      <c r="I9" s="25"/>
      <c r="J9" s="25"/>
      <c r="K9" s="25"/>
      <c r="L9" s="25"/>
      <c r="M9" s="25"/>
      <c r="N9" s="25"/>
    </row>
    <row r="10" customHeight="1" spans="1:14">
      <c r="A10" s="27" t="s">
        <v>407</v>
      </c>
      <c r="B10" s="27"/>
      <c r="C10" s="27"/>
      <c r="D10" s="27"/>
      <c r="E10" s="27"/>
      <c r="F10" s="27"/>
      <c r="G10" s="27"/>
      <c r="H10" s="27"/>
      <c r="I10" s="27"/>
      <c r="J10" s="27"/>
      <c r="K10" s="27"/>
      <c r="L10" s="27"/>
      <c r="M10" s="27"/>
      <c r="N10" s="27"/>
    </row>
  </sheetData>
  <mergeCells count="6">
    <mergeCell ref="A3:N3"/>
    <mergeCell ref="A4:C4"/>
    <mergeCell ref="B5:D5"/>
    <mergeCell ref="E5:N5"/>
    <mergeCell ref="A10:N10"/>
    <mergeCell ref="A5:A6"/>
  </mergeCells>
  <pageMargins left="0.75" right="0.75" top="1" bottom="1" header="0.5" footer="0.5"/>
  <pageSetup paperSize="1"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I16" sqref="I16"/>
    </sheetView>
  </sheetViews>
  <sheetFormatPr defaultColWidth="8.85" defaultRowHeight="15" customHeight="1"/>
  <cols>
    <col min="1" max="1" width="15.625" customWidth="1"/>
    <col min="2" max="2" width="14.875" customWidth="1"/>
    <col min="3" max="3" width="11.375" customWidth="1"/>
    <col min="4" max="4" width="10.375" customWidth="1"/>
    <col min="5" max="5" width="9.375" customWidth="1"/>
    <col min="6" max="6" width="10.125" customWidth="1"/>
    <col min="7" max="7" width="8.25" customWidth="1"/>
    <col min="8" max="8" width="10.375" customWidth="1"/>
    <col min="9" max="9" width="12.375" customWidth="1"/>
    <col min="10" max="10" width="16.75" customWidth="1"/>
  </cols>
  <sheetData>
    <row r="1" customHeight="1" spans="1:10">
      <c r="A1" s="1"/>
      <c r="B1" s="1"/>
      <c r="C1" s="1"/>
      <c r="D1" s="1"/>
      <c r="E1" s="1"/>
      <c r="F1" s="1"/>
      <c r="G1" s="1"/>
      <c r="H1" s="1"/>
      <c r="I1" s="1"/>
      <c r="J1" s="1"/>
    </row>
    <row r="2" ht="18.75" customHeight="1" spans="1:10">
      <c r="A2" s="21"/>
      <c r="B2" s="21"/>
      <c r="C2" s="21"/>
      <c r="D2" s="21"/>
      <c r="E2" s="21"/>
      <c r="F2" s="21"/>
      <c r="G2" s="21"/>
      <c r="H2" s="21"/>
      <c r="I2" s="21"/>
      <c r="J2" s="22" t="s">
        <v>408</v>
      </c>
    </row>
    <row r="3" ht="52.05" customHeight="1" spans="1:10">
      <c r="A3" s="28" t="s">
        <v>409</v>
      </c>
      <c r="B3" s="13"/>
      <c r="C3" s="13"/>
      <c r="D3" s="13"/>
      <c r="E3" s="13"/>
      <c r="F3" s="29"/>
      <c r="G3" s="13"/>
      <c r="H3" s="29"/>
      <c r="I3" s="29"/>
      <c r="J3" s="13"/>
    </row>
    <row r="4" ht="21.3" customHeight="1" spans="1:10">
      <c r="A4" s="21" t="str">
        <f>"单位名称："&amp;"中共元江哈尼族彝族傣族自治县纪律检查委员会"</f>
        <v>单位名称：中共元江哈尼族彝族傣族自治县纪律检查委员会</v>
      </c>
      <c r="B4" s="21"/>
      <c r="C4" s="21"/>
      <c r="D4" s="30"/>
      <c r="E4" s="30"/>
      <c r="F4" s="30"/>
      <c r="G4" s="30"/>
      <c r="H4" s="30"/>
      <c r="I4" s="30"/>
      <c r="J4" s="30"/>
    </row>
    <row r="5" ht="27.15" customHeight="1" spans="1:10">
      <c r="A5" s="24" t="s">
        <v>256</v>
      </c>
      <c r="B5" s="24" t="s">
        <v>257</v>
      </c>
      <c r="C5" s="24" t="s">
        <v>258</v>
      </c>
      <c r="D5" s="24" t="s">
        <v>259</v>
      </c>
      <c r="E5" s="24" t="s">
        <v>260</v>
      </c>
      <c r="F5" s="24" t="s">
        <v>261</v>
      </c>
      <c r="G5" s="24" t="s">
        <v>262</v>
      </c>
      <c r="H5" s="24" t="s">
        <v>263</v>
      </c>
      <c r="I5" s="24" t="s">
        <v>264</v>
      </c>
      <c r="J5" s="24" t="s">
        <v>265</v>
      </c>
    </row>
    <row r="6" ht="18.75" customHeight="1" spans="1:10">
      <c r="A6" s="24" t="s">
        <v>45</v>
      </c>
      <c r="B6" s="24" t="s">
        <v>46</v>
      </c>
      <c r="C6" s="24" t="s">
        <v>47</v>
      </c>
      <c r="D6" s="24" t="s">
        <v>48</v>
      </c>
      <c r="E6" s="24" t="s">
        <v>49</v>
      </c>
      <c r="F6" s="24" t="s">
        <v>50</v>
      </c>
      <c r="G6" s="24" t="s">
        <v>51</v>
      </c>
      <c r="H6" s="24" t="s">
        <v>52</v>
      </c>
      <c r="I6" s="24" t="s">
        <v>53</v>
      </c>
      <c r="J6" s="24" t="s">
        <v>70</v>
      </c>
    </row>
    <row r="7" ht="18.75" customHeight="1" spans="1:10">
      <c r="A7" s="25"/>
      <c r="B7" s="25"/>
      <c r="C7" s="25"/>
      <c r="D7" s="25"/>
      <c r="E7" s="25"/>
      <c r="F7" s="25"/>
      <c r="G7" s="25"/>
      <c r="H7" s="25"/>
      <c r="I7" s="25"/>
      <c r="J7" s="25"/>
    </row>
    <row r="8" ht="18.75" customHeight="1" spans="1:10">
      <c r="A8" s="25"/>
      <c r="B8" s="25"/>
      <c r="C8" s="25"/>
      <c r="D8" s="25"/>
      <c r="E8" s="25"/>
      <c r="F8" s="25"/>
      <c r="G8" s="25"/>
      <c r="H8" s="25"/>
      <c r="I8" s="25"/>
      <c r="J8" s="25"/>
    </row>
    <row r="9" customHeight="1" spans="1:10">
      <c r="A9" s="27" t="s">
        <v>410</v>
      </c>
      <c r="B9" s="27"/>
      <c r="C9" s="27"/>
      <c r="D9" s="27"/>
      <c r="E9" s="27"/>
      <c r="F9" s="27"/>
      <c r="G9" s="27"/>
      <c r="H9" s="27"/>
      <c r="I9" s="27"/>
      <c r="J9" s="27"/>
    </row>
  </sheetData>
  <mergeCells count="3">
    <mergeCell ref="A3:J3"/>
    <mergeCell ref="A4:C4"/>
    <mergeCell ref="A9:J9"/>
  </mergeCells>
  <pageMargins left="0.75" right="0.75" top="1" bottom="1" header="0.5" footer="0.5"/>
  <pageSetup paperSize="1"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G17" sqref="G17"/>
    </sheetView>
  </sheetViews>
  <sheetFormatPr defaultColWidth="8.85" defaultRowHeight="15" customHeight="1" outlineLevelCol="7"/>
  <cols>
    <col min="1" max="1" width="9.625" customWidth="1"/>
    <col min="2" max="2" width="12.25" customWidth="1"/>
    <col min="3" max="3" width="15.5" customWidth="1"/>
    <col min="4" max="4" width="11.375" customWidth="1"/>
    <col min="5" max="5" width="11.5" customWidth="1"/>
    <col min="6" max="6" width="18.125" customWidth="1"/>
    <col min="7" max="7" width="17.5" customWidth="1"/>
    <col min="8" max="8" width="15.625" customWidth="1"/>
  </cols>
  <sheetData>
    <row r="1" customHeight="1" spans="1:8">
      <c r="A1" s="1"/>
      <c r="B1" s="1"/>
      <c r="C1" s="1"/>
      <c r="D1" s="1"/>
      <c r="E1" s="1"/>
      <c r="F1" s="1"/>
      <c r="G1" s="1"/>
      <c r="H1" s="1"/>
    </row>
    <row r="2" ht="18.75" customHeight="1" spans="1:8">
      <c r="A2" s="21"/>
      <c r="B2" s="21"/>
      <c r="C2" s="21"/>
      <c r="D2" s="21"/>
      <c r="E2" s="21"/>
      <c r="F2" s="21"/>
      <c r="G2" s="21"/>
      <c r="H2" s="22" t="s">
        <v>411</v>
      </c>
    </row>
    <row r="3" ht="41.4" customHeight="1" spans="1:8">
      <c r="A3" s="23" t="s">
        <v>412</v>
      </c>
      <c r="B3" s="23"/>
      <c r="C3" s="23"/>
      <c r="D3" s="23"/>
      <c r="E3" s="23"/>
      <c r="F3" s="23"/>
      <c r="G3" s="23"/>
      <c r="H3" s="23"/>
    </row>
    <row r="4" ht="18.75" customHeight="1" spans="1:8">
      <c r="A4" s="21" t="str">
        <f>"单位名称："&amp;"中共元江哈尼族彝族傣族自治县纪律检查委员会"</f>
        <v>单位名称：中共元江哈尼族彝族傣族自治县纪律检查委员会</v>
      </c>
      <c r="B4" s="21"/>
      <c r="C4" s="21"/>
      <c r="D4" s="21"/>
      <c r="E4" s="21"/>
      <c r="F4" s="21"/>
      <c r="G4" s="21"/>
      <c r="H4" s="21"/>
    </row>
    <row r="5" ht="18.75" customHeight="1" spans="1:8">
      <c r="A5" s="24" t="s">
        <v>139</v>
      </c>
      <c r="B5" s="24" t="s">
        <v>413</v>
      </c>
      <c r="C5" s="24" t="s">
        <v>414</v>
      </c>
      <c r="D5" s="24" t="s">
        <v>415</v>
      </c>
      <c r="E5" s="24" t="s">
        <v>366</v>
      </c>
      <c r="F5" s="24" t="s">
        <v>416</v>
      </c>
      <c r="G5" s="24"/>
      <c r="H5" s="24"/>
    </row>
    <row r="6" ht="18.75" customHeight="1" spans="1:8">
      <c r="A6" s="24"/>
      <c r="B6" s="24"/>
      <c r="C6" s="24"/>
      <c r="D6" s="24"/>
      <c r="E6" s="24"/>
      <c r="F6" s="24" t="s">
        <v>367</v>
      </c>
      <c r="G6" s="24" t="s">
        <v>417</v>
      </c>
      <c r="H6" s="24" t="s">
        <v>418</v>
      </c>
    </row>
    <row r="7" ht="18.75" customHeight="1" spans="1:8">
      <c r="A7" s="24" t="s">
        <v>45</v>
      </c>
      <c r="B7" s="24" t="s">
        <v>46</v>
      </c>
      <c r="C7" s="24" t="s">
        <v>47</v>
      </c>
      <c r="D7" s="24" t="s">
        <v>48</v>
      </c>
      <c r="E7" s="24" t="s">
        <v>49</v>
      </c>
      <c r="F7" s="24" t="s">
        <v>50</v>
      </c>
      <c r="G7" s="24" t="s">
        <v>51</v>
      </c>
      <c r="H7" s="24" t="s">
        <v>52</v>
      </c>
    </row>
    <row r="8" ht="18.75" customHeight="1" spans="1:8">
      <c r="A8" s="25"/>
      <c r="B8" s="25"/>
      <c r="C8" s="25"/>
      <c r="D8" s="25"/>
      <c r="E8" s="26"/>
      <c r="F8" s="26"/>
      <c r="G8" s="18"/>
      <c r="H8" s="18"/>
    </row>
    <row r="9" customHeight="1" spans="1:8">
      <c r="A9" s="27" t="s">
        <v>419</v>
      </c>
      <c r="B9" s="27"/>
      <c r="C9" s="27"/>
      <c r="D9" s="27"/>
      <c r="E9" s="27"/>
      <c r="F9" s="27"/>
      <c r="G9" s="27"/>
      <c r="H9" s="27"/>
    </row>
  </sheetData>
  <mergeCells count="9">
    <mergeCell ref="A3:H3"/>
    <mergeCell ref="A4:C4"/>
    <mergeCell ref="F5:H5"/>
    <mergeCell ref="A9:H9"/>
    <mergeCell ref="A5:A6"/>
    <mergeCell ref="B5:B6"/>
    <mergeCell ref="C5:C6"/>
    <mergeCell ref="D5:D6"/>
    <mergeCell ref="E5:E6"/>
  </mergeCells>
  <pageMargins left="0.75" right="0.75" top="1" bottom="1" header="0.5" footer="0.5"/>
  <pageSetup paperSize="1"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M15" sqref="M15"/>
    </sheetView>
  </sheetViews>
  <sheetFormatPr defaultColWidth="8.85" defaultRowHeight="15" customHeight="1"/>
  <cols>
    <col min="1" max="1" width="9.625" customWidth="1"/>
    <col min="2" max="2" width="10.625" customWidth="1"/>
    <col min="3" max="3" width="9" customWidth="1"/>
    <col min="4" max="4" width="14.375" customWidth="1"/>
    <col min="5" max="5" width="14.875" customWidth="1"/>
    <col min="6" max="6" width="10.125" customWidth="1"/>
    <col min="7" max="7" width="9.75" customWidth="1"/>
    <col min="8" max="8" width="5.75" customWidth="1"/>
    <col min="9" max="9" width="8.25" customWidth="1"/>
    <col min="10"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420</v>
      </c>
    </row>
    <row r="3" ht="45" customHeight="1" spans="1:11">
      <c r="A3" s="13" t="s">
        <v>421</v>
      </c>
      <c r="B3" s="13"/>
      <c r="C3" s="13"/>
      <c r="D3" s="13"/>
      <c r="E3" s="13"/>
      <c r="F3" s="13"/>
      <c r="G3" s="13"/>
      <c r="H3" s="13"/>
      <c r="I3" s="13"/>
      <c r="J3" s="13"/>
      <c r="K3" s="13"/>
    </row>
    <row r="4" ht="18.75" customHeight="1" spans="1:11">
      <c r="A4" s="5" t="str">
        <f>"单位名称："&amp;"中共元江哈尼族彝族傣族自治县纪律检查委员会"</f>
        <v>单位名称：中共元江哈尼族彝族傣族自治县纪律检查委员会</v>
      </c>
      <c r="B4" s="5"/>
      <c r="C4" s="5"/>
      <c r="D4" s="5"/>
      <c r="E4" s="5"/>
      <c r="F4" s="5"/>
      <c r="G4" s="5"/>
      <c r="H4" s="6"/>
      <c r="I4" s="6"/>
      <c r="J4" s="6"/>
      <c r="K4" s="6" t="s">
        <v>28</v>
      </c>
    </row>
    <row r="5" ht="18.75" customHeight="1" spans="1:11">
      <c r="A5" s="14" t="s">
        <v>237</v>
      </c>
      <c r="B5" s="14" t="s">
        <v>141</v>
      </c>
      <c r="C5" s="14" t="s">
        <v>238</v>
      </c>
      <c r="D5" s="14" t="s">
        <v>142</v>
      </c>
      <c r="E5" s="14" t="s">
        <v>143</v>
      </c>
      <c r="F5" s="14" t="s">
        <v>239</v>
      </c>
      <c r="G5" s="14" t="s">
        <v>145</v>
      </c>
      <c r="H5" s="14" t="s">
        <v>31</v>
      </c>
      <c r="I5" s="14" t="s">
        <v>422</v>
      </c>
      <c r="J5" s="14"/>
      <c r="K5" s="14"/>
    </row>
    <row r="6" ht="18.75" customHeight="1" spans="1:11">
      <c r="A6" s="14"/>
      <c r="B6" s="14"/>
      <c r="C6" s="14"/>
      <c r="D6" s="14"/>
      <c r="E6" s="14"/>
      <c r="F6" s="14"/>
      <c r="G6" s="14"/>
      <c r="H6" s="14"/>
      <c r="I6" s="14" t="s">
        <v>34</v>
      </c>
      <c r="J6" s="14" t="s">
        <v>35</v>
      </c>
      <c r="K6" s="14" t="s">
        <v>36</v>
      </c>
    </row>
    <row r="7" ht="22.65" customHeight="1" spans="1:11">
      <c r="A7" s="14"/>
      <c r="B7" s="14"/>
      <c r="C7" s="14"/>
      <c r="D7" s="14"/>
      <c r="E7" s="14"/>
      <c r="F7" s="14"/>
      <c r="G7" s="14"/>
      <c r="H7" s="14"/>
      <c r="I7" s="14"/>
      <c r="J7" s="14"/>
      <c r="K7" s="14"/>
    </row>
    <row r="8" ht="18.75" customHeight="1" spans="1:11">
      <c r="A8" s="15" t="s">
        <v>45</v>
      </c>
      <c r="B8" s="15">
        <v>2</v>
      </c>
      <c r="C8" s="15">
        <v>3</v>
      </c>
      <c r="D8" s="15">
        <v>4</v>
      </c>
      <c r="E8" s="15">
        <v>5</v>
      </c>
      <c r="F8" s="15">
        <v>6</v>
      </c>
      <c r="G8" s="15">
        <v>7</v>
      </c>
      <c r="H8" s="15">
        <v>8</v>
      </c>
      <c r="I8" s="15">
        <v>9</v>
      </c>
      <c r="J8" s="15">
        <v>10</v>
      </c>
      <c r="K8" s="15">
        <v>11</v>
      </c>
    </row>
    <row r="9" ht="20.25" customHeight="1" spans="1:11">
      <c r="A9" s="16"/>
      <c r="B9" s="17"/>
      <c r="C9" s="16"/>
      <c r="D9" s="16"/>
      <c r="E9" s="16"/>
      <c r="F9" s="16"/>
      <c r="G9" s="16"/>
      <c r="H9" s="18"/>
      <c r="I9" s="18"/>
      <c r="J9" s="18"/>
      <c r="K9" s="18"/>
    </row>
    <row r="10" ht="20.25" customHeight="1" spans="1:11">
      <c r="A10" s="16"/>
      <c r="B10" s="17"/>
      <c r="C10" s="16"/>
      <c r="D10" s="16"/>
      <c r="E10" s="16"/>
      <c r="F10" s="16"/>
      <c r="G10" s="16"/>
      <c r="H10" s="18"/>
      <c r="I10" s="18"/>
      <c r="J10" s="18"/>
      <c r="K10" s="18"/>
    </row>
    <row r="11" ht="20.25" customHeight="1" spans="1:11">
      <c r="A11" s="19" t="s">
        <v>31</v>
      </c>
      <c r="B11" s="19"/>
      <c r="C11" s="19"/>
      <c r="D11" s="19"/>
      <c r="E11" s="19"/>
      <c r="F11" s="19"/>
      <c r="G11" s="19"/>
      <c r="H11" s="18"/>
      <c r="I11" s="18"/>
      <c r="J11" s="18"/>
      <c r="K11" s="18"/>
    </row>
    <row r="12" customHeight="1" spans="1:11">
      <c r="A12" s="20" t="s">
        <v>423</v>
      </c>
      <c r="B12" s="20"/>
      <c r="C12" s="20"/>
      <c r="D12" s="20"/>
      <c r="E12" s="20"/>
      <c r="F12" s="20"/>
      <c r="G12" s="20"/>
      <c r="H12" s="20"/>
      <c r="I12" s="20"/>
      <c r="J12" s="20"/>
      <c r="K12" s="20"/>
    </row>
  </sheetData>
  <mergeCells count="16">
    <mergeCell ref="A3:K3"/>
    <mergeCell ref="A4:G4"/>
    <mergeCell ref="I5:K5"/>
    <mergeCell ref="A11:G11"/>
    <mergeCell ref="A12:K12"/>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4"/>
  <sheetViews>
    <sheetView showZeros="0" workbookViewId="0">
      <pane ySplit="1" topLeftCell="A2" activePane="bottomLeft" state="frozen"/>
      <selection/>
      <selection pane="bottomLeft" activeCell="K28" sqref="K28"/>
    </sheetView>
  </sheetViews>
  <sheetFormatPr defaultColWidth="8.85" defaultRowHeight="15" customHeight="1" outlineLevelCol="6"/>
  <cols>
    <col min="1" max="1" width="35.7083333333333" customWidth="1"/>
    <col min="2" max="2" width="14.625" customWidth="1"/>
    <col min="3" max="3" width="27.125" customWidth="1"/>
    <col min="4" max="4" width="10.125" customWidth="1"/>
    <col min="5" max="5" width="12.375" customWidth="1"/>
    <col min="6" max="6" width="9.625" customWidth="1"/>
    <col min="7" max="7" width="13.5" customWidth="1"/>
  </cols>
  <sheetData>
    <row r="1" customHeight="1" spans="1:7">
      <c r="A1" s="1"/>
      <c r="B1" s="1"/>
      <c r="C1" s="1"/>
      <c r="D1" s="1"/>
      <c r="E1" s="1"/>
      <c r="F1" s="1"/>
      <c r="G1" s="1"/>
    </row>
    <row r="2" ht="18.75" customHeight="1" spans="1:7">
      <c r="A2" s="2"/>
      <c r="B2" s="2"/>
      <c r="C2" s="2"/>
      <c r="D2" s="2"/>
      <c r="E2" s="3"/>
      <c r="F2" s="3"/>
      <c r="G2" s="3" t="s">
        <v>424</v>
      </c>
    </row>
    <row r="3" ht="45" customHeight="1" spans="1:7">
      <c r="A3" s="4" t="s">
        <v>425</v>
      </c>
      <c r="B3" s="4"/>
      <c r="C3" s="4"/>
      <c r="D3" s="4"/>
      <c r="E3" s="4"/>
      <c r="F3" s="4"/>
      <c r="G3" s="4"/>
    </row>
    <row r="4" ht="24.15" customHeight="1" spans="1:7">
      <c r="A4" s="5" t="str">
        <f>"单位名称："&amp;"中共元江哈尼族彝族傣族自治县纪律检查委员会"</f>
        <v>单位名称：中共元江哈尼族彝族傣族自治县纪律检查委员会</v>
      </c>
      <c r="B4" s="5"/>
      <c r="C4" s="5"/>
      <c r="D4" s="5"/>
      <c r="E4" s="6"/>
      <c r="F4" s="6"/>
      <c r="G4" s="6" t="s">
        <v>28</v>
      </c>
    </row>
    <row r="5" ht="18.75" customHeight="1" spans="1:7">
      <c r="A5" s="7" t="s">
        <v>238</v>
      </c>
      <c r="B5" s="7" t="s">
        <v>237</v>
      </c>
      <c r="C5" s="7" t="s">
        <v>141</v>
      </c>
      <c r="D5" s="7" t="s">
        <v>426</v>
      </c>
      <c r="E5" s="7" t="s">
        <v>34</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45</v>
      </c>
      <c r="B8" s="8">
        <v>2</v>
      </c>
      <c r="C8" s="8">
        <v>3</v>
      </c>
      <c r="D8" s="8">
        <v>4</v>
      </c>
      <c r="E8" s="8">
        <v>5</v>
      </c>
      <c r="F8" s="8">
        <v>6</v>
      </c>
      <c r="G8" s="8">
        <v>7</v>
      </c>
    </row>
    <row r="9" ht="20.25" customHeight="1" spans="1:7">
      <c r="A9" s="9" t="s">
        <v>55</v>
      </c>
      <c r="B9" s="9" t="s">
        <v>243</v>
      </c>
      <c r="C9" s="10" t="s">
        <v>242</v>
      </c>
      <c r="D9" s="9" t="s">
        <v>427</v>
      </c>
      <c r="E9" s="11">
        <v>9516</v>
      </c>
      <c r="F9" s="11"/>
      <c r="G9" s="11"/>
    </row>
    <row r="10" ht="20.25" customHeight="1" spans="1:7">
      <c r="A10" s="9" t="s">
        <v>55</v>
      </c>
      <c r="B10" s="9" t="s">
        <v>246</v>
      </c>
      <c r="C10" s="10" t="s">
        <v>245</v>
      </c>
      <c r="D10" s="9" t="s">
        <v>427</v>
      </c>
      <c r="E10" s="11">
        <v>350000</v>
      </c>
      <c r="F10" s="11"/>
      <c r="G10" s="11"/>
    </row>
    <row r="11" ht="20.25" customHeight="1" spans="1:7">
      <c r="A11" s="9" t="s">
        <v>55</v>
      </c>
      <c r="B11" s="9" t="s">
        <v>246</v>
      </c>
      <c r="C11" s="10" t="s">
        <v>248</v>
      </c>
      <c r="D11" s="9" t="s">
        <v>427</v>
      </c>
      <c r="E11" s="11">
        <v>500000</v>
      </c>
      <c r="F11" s="11"/>
      <c r="G11" s="11"/>
    </row>
    <row r="12" ht="20.25" customHeight="1" spans="1:7">
      <c r="A12" s="9" t="s">
        <v>55</v>
      </c>
      <c r="B12" s="9" t="s">
        <v>246</v>
      </c>
      <c r="C12" s="10" t="s">
        <v>250</v>
      </c>
      <c r="D12" s="9" t="s">
        <v>427</v>
      </c>
      <c r="E12" s="11">
        <v>150000</v>
      </c>
      <c r="F12" s="11"/>
      <c r="G12" s="11"/>
    </row>
    <row r="13" ht="20.25" customHeight="1" spans="1:7">
      <c r="A13" s="9" t="s">
        <v>55</v>
      </c>
      <c r="B13" s="9" t="s">
        <v>246</v>
      </c>
      <c r="C13" s="10" t="s">
        <v>252</v>
      </c>
      <c r="D13" s="9" t="s">
        <v>427</v>
      </c>
      <c r="E13" s="11">
        <v>300000</v>
      </c>
      <c r="F13" s="11"/>
      <c r="G13" s="11"/>
    </row>
    <row r="14" ht="20.25" customHeight="1" spans="1:7">
      <c r="A14" s="12" t="s">
        <v>31</v>
      </c>
      <c r="B14" s="12"/>
      <c r="C14" s="12"/>
      <c r="D14" s="12"/>
      <c r="E14" s="11">
        <v>1309516</v>
      </c>
      <c r="F14" s="11"/>
      <c r="G14" s="11"/>
    </row>
  </sheetData>
  <mergeCells count="11">
    <mergeCell ref="A3:G3"/>
    <mergeCell ref="A4:D4"/>
    <mergeCell ref="E5:G5"/>
    <mergeCell ref="A14:D14"/>
    <mergeCell ref="A5:A7"/>
    <mergeCell ref="B5:B7"/>
    <mergeCell ref="C5:C7"/>
    <mergeCell ref="D5:D7"/>
    <mergeCell ref="E6:E7"/>
    <mergeCell ref="F6:F7"/>
    <mergeCell ref="G6:G7"/>
  </mergeCells>
  <pageMargins left="0.75" right="0.75" top="1" bottom="1" header="0.5" footer="0.5"/>
  <pageSetup paperSize="1"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pane ySplit="1" topLeftCell="A2" activePane="bottomLeft" state="frozen"/>
      <selection/>
      <selection pane="bottomLeft" activeCell="F19" sqref="F19"/>
    </sheetView>
  </sheetViews>
  <sheetFormatPr defaultColWidth="8.85" defaultRowHeight="15" customHeight="1"/>
  <cols>
    <col min="1" max="1" width="10.375" customWidth="1"/>
    <col min="2" max="2" width="12.75" customWidth="1"/>
    <col min="3" max="4" width="11.25" customWidth="1"/>
    <col min="5" max="5" width="12.5" customWidth="1"/>
    <col min="6" max="19" width="4.625"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26</v>
      </c>
    </row>
    <row r="3" ht="37.5" customHeight="1" spans="1:19">
      <c r="A3" s="84" t="s">
        <v>27</v>
      </c>
      <c r="B3" s="13"/>
      <c r="C3" s="13"/>
      <c r="D3" s="13"/>
      <c r="E3" s="13"/>
      <c r="F3" s="13"/>
      <c r="G3" s="13"/>
      <c r="H3" s="13"/>
      <c r="I3" s="13"/>
      <c r="J3" s="29"/>
      <c r="K3" s="13"/>
      <c r="L3" s="13"/>
      <c r="M3" s="13"/>
      <c r="N3" s="13"/>
      <c r="O3" s="13"/>
      <c r="P3" s="13"/>
      <c r="Q3" s="13"/>
      <c r="R3" s="13"/>
      <c r="S3" s="13"/>
    </row>
    <row r="4" ht="18.75" customHeight="1" spans="1:19">
      <c r="A4" s="5" t="str">
        <f>"单位名称："&amp;"中共元江哈尼族彝族傣族自治县纪律检查委员会"</f>
        <v>单位名称：中共元江哈尼族彝族傣族自治县纪律检查委员会</v>
      </c>
      <c r="B4" s="5"/>
      <c r="C4" s="5"/>
      <c r="D4" s="5"/>
      <c r="E4" s="85"/>
      <c r="F4" s="85"/>
      <c r="G4" s="85"/>
      <c r="H4" s="85"/>
      <c r="I4" s="6"/>
      <c r="J4" s="6"/>
      <c r="K4" s="6"/>
      <c r="L4" s="6"/>
      <c r="M4" s="6"/>
      <c r="N4" s="6"/>
      <c r="O4" s="6"/>
      <c r="P4" s="6"/>
      <c r="Q4" s="6"/>
      <c r="R4" s="6"/>
      <c r="S4" s="6" t="s">
        <v>28</v>
      </c>
    </row>
    <row r="5" ht="40" customHeight="1" spans="1:19">
      <c r="A5" s="14" t="s">
        <v>29</v>
      </c>
      <c r="B5" s="86" t="s">
        <v>30</v>
      </c>
      <c r="C5" s="86" t="s">
        <v>31</v>
      </c>
      <c r="D5" s="86" t="s">
        <v>32</v>
      </c>
      <c r="E5" s="86"/>
      <c r="F5" s="86"/>
      <c r="G5" s="86"/>
      <c r="H5" s="86"/>
      <c r="I5" s="86"/>
      <c r="J5" s="89"/>
      <c r="K5" s="89"/>
      <c r="L5" s="89"/>
      <c r="M5" s="89"/>
      <c r="N5" s="89"/>
      <c r="O5" s="86" t="s">
        <v>20</v>
      </c>
      <c r="P5" s="86"/>
      <c r="Q5" s="86"/>
      <c r="R5" s="86"/>
      <c r="S5" s="86"/>
    </row>
    <row r="6" s="41" customFormat="1" ht="40" customHeight="1" spans="1:19">
      <c r="A6" s="14"/>
      <c r="B6" s="86"/>
      <c r="C6" s="86"/>
      <c r="D6" s="87" t="s">
        <v>33</v>
      </c>
      <c r="E6" s="87" t="s">
        <v>34</v>
      </c>
      <c r="F6" s="87" t="s">
        <v>35</v>
      </c>
      <c r="G6" s="87" t="s">
        <v>36</v>
      </c>
      <c r="H6" s="87" t="s">
        <v>37</v>
      </c>
      <c r="I6" s="87" t="s">
        <v>38</v>
      </c>
      <c r="J6" s="90"/>
      <c r="K6" s="90"/>
      <c r="L6" s="90"/>
      <c r="M6" s="90"/>
      <c r="N6" s="90"/>
      <c r="O6" s="87" t="s">
        <v>33</v>
      </c>
      <c r="P6" s="87" t="s">
        <v>34</v>
      </c>
      <c r="Q6" s="87" t="s">
        <v>35</v>
      </c>
      <c r="R6" s="87" t="s">
        <v>36</v>
      </c>
      <c r="S6" s="87" t="s">
        <v>39</v>
      </c>
    </row>
    <row r="7" s="41" customFormat="1" ht="107" customHeight="1" spans="1:19">
      <c r="A7" s="14"/>
      <c r="B7" s="86"/>
      <c r="C7" s="86"/>
      <c r="D7" s="87"/>
      <c r="E7" s="87"/>
      <c r="F7" s="87"/>
      <c r="G7" s="87"/>
      <c r="H7" s="87"/>
      <c r="I7" s="87" t="s">
        <v>33</v>
      </c>
      <c r="J7" s="87" t="s">
        <v>40</v>
      </c>
      <c r="K7" s="87" t="s">
        <v>41</v>
      </c>
      <c r="L7" s="87" t="s">
        <v>42</v>
      </c>
      <c r="M7" s="87" t="s">
        <v>43</v>
      </c>
      <c r="N7" s="87" t="s">
        <v>44</v>
      </c>
      <c r="O7" s="87"/>
      <c r="P7" s="87"/>
      <c r="Q7" s="87"/>
      <c r="R7" s="87"/>
      <c r="S7" s="87"/>
    </row>
    <row r="8" ht="18.75" customHeight="1" spans="1:19">
      <c r="A8" s="88" t="s">
        <v>45</v>
      </c>
      <c r="B8" s="15" t="s">
        <v>46</v>
      </c>
      <c r="C8" s="15" t="s">
        <v>47</v>
      </c>
      <c r="D8" s="15" t="s">
        <v>48</v>
      </c>
      <c r="E8" s="88" t="s">
        <v>49</v>
      </c>
      <c r="F8" s="15" t="s">
        <v>50</v>
      </c>
      <c r="G8" s="15" t="s">
        <v>51</v>
      </c>
      <c r="H8" s="88" t="s">
        <v>52</v>
      </c>
      <c r="I8" s="15" t="s">
        <v>53</v>
      </c>
      <c r="J8" s="15">
        <v>10</v>
      </c>
      <c r="K8" s="15">
        <v>11</v>
      </c>
      <c r="L8" s="15">
        <v>12</v>
      </c>
      <c r="M8" s="15">
        <v>13</v>
      </c>
      <c r="N8" s="15">
        <v>14</v>
      </c>
      <c r="O8" s="15">
        <v>15</v>
      </c>
      <c r="P8" s="15">
        <v>16</v>
      </c>
      <c r="Q8" s="15">
        <v>17</v>
      </c>
      <c r="R8" s="15">
        <v>18</v>
      </c>
      <c r="S8" s="15">
        <v>19</v>
      </c>
    </row>
    <row r="9" ht="50" customHeight="1" spans="1:19">
      <c r="A9" s="17" t="s">
        <v>54</v>
      </c>
      <c r="B9" s="56" t="s">
        <v>55</v>
      </c>
      <c r="C9" s="18">
        <v>21585964.94</v>
      </c>
      <c r="D9" s="18">
        <v>21585964.94</v>
      </c>
      <c r="E9" s="18">
        <v>21585964.94</v>
      </c>
      <c r="F9" s="18"/>
      <c r="G9" s="18"/>
      <c r="H9" s="18"/>
      <c r="I9" s="18"/>
      <c r="J9" s="18"/>
      <c r="K9" s="18"/>
      <c r="L9" s="18"/>
      <c r="M9" s="18"/>
      <c r="N9" s="18"/>
      <c r="O9" s="18"/>
      <c r="P9" s="18"/>
      <c r="Q9" s="18"/>
      <c r="R9" s="18"/>
      <c r="S9" s="18"/>
    </row>
    <row r="10" ht="50" customHeight="1" spans="1:19">
      <c r="A10" s="75" t="s">
        <v>56</v>
      </c>
      <c r="B10" s="56" t="s">
        <v>55</v>
      </c>
      <c r="C10" s="18">
        <v>21585964.94</v>
      </c>
      <c r="D10" s="18">
        <v>21585964.94</v>
      </c>
      <c r="E10" s="18">
        <v>21585964.94</v>
      </c>
      <c r="F10" s="18"/>
      <c r="G10" s="18"/>
      <c r="H10" s="18"/>
      <c r="I10" s="18"/>
      <c r="J10" s="18"/>
      <c r="K10" s="18"/>
      <c r="L10" s="18"/>
      <c r="M10" s="18"/>
      <c r="N10" s="18"/>
      <c r="O10" s="25"/>
      <c r="P10" s="25"/>
      <c r="Q10" s="25"/>
      <c r="R10" s="25"/>
      <c r="S10" s="25"/>
    </row>
    <row r="11" ht="50" customHeight="1" spans="1:19">
      <c r="A11" s="56" t="s">
        <v>31</v>
      </c>
      <c r="B11" s="56"/>
      <c r="C11" s="18">
        <v>21585964.94</v>
      </c>
      <c r="D11" s="18">
        <v>21585964.94</v>
      </c>
      <c r="E11" s="18">
        <v>21585964.94</v>
      </c>
      <c r="F11" s="18"/>
      <c r="G11" s="18"/>
      <c r="H11" s="18"/>
      <c r="I11" s="18"/>
      <c r="J11" s="18"/>
      <c r="K11" s="18"/>
      <c r="L11" s="18"/>
      <c r="M11" s="18"/>
      <c r="N11" s="18"/>
      <c r="O11" s="18"/>
      <c r="P11" s="18"/>
      <c r="Q11" s="18"/>
      <c r="R11" s="18"/>
      <c r="S11" s="18"/>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8"/>
  <sheetViews>
    <sheetView showZeros="0" workbookViewId="0">
      <pane ySplit="1" topLeftCell="A2" activePane="bottomLeft" state="frozen"/>
      <selection/>
      <selection pane="bottomLeft" activeCell="R19" sqref="R19"/>
    </sheetView>
  </sheetViews>
  <sheetFormatPr defaultColWidth="8.85" defaultRowHeight="15" customHeight="1"/>
  <cols>
    <col min="1" max="1" width="10.75" customWidth="1"/>
    <col min="2" max="2" width="15.75" customWidth="1"/>
    <col min="3" max="3" width="11.5" customWidth="1"/>
    <col min="4" max="4" width="12" customWidth="1"/>
    <col min="5" max="5" width="11.625" customWidth="1"/>
    <col min="6" max="6" width="10.125" customWidth="1"/>
    <col min="7" max="15" width="5.625" customWidth="1"/>
  </cols>
  <sheetData>
    <row r="1" ht="10" customHeight="1" spans="1:15">
      <c r="A1" s="1"/>
      <c r="B1" s="1"/>
      <c r="C1" s="1"/>
      <c r="D1" s="1"/>
      <c r="E1" s="1"/>
      <c r="F1" s="1"/>
      <c r="G1" s="1"/>
      <c r="H1" s="1"/>
      <c r="I1" s="1"/>
      <c r="J1" s="1"/>
      <c r="K1" s="1"/>
      <c r="L1" s="1"/>
      <c r="M1" s="1"/>
      <c r="N1" s="1"/>
      <c r="O1" s="1"/>
    </row>
    <row r="2" ht="13" customHeight="1" spans="1:15">
      <c r="A2" s="2"/>
      <c r="B2" s="2"/>
      <c r="C2" s="2"/>
      <c r="D2" s="2"/>
      <c r="E2" s="2"/>
      <c r="F2" s="2"/>
      <c r="G2" s="2"/>
      <c r="H2" s="2"/>
      <c r="I2" s="2"/>
      <c r="J2" s="3"/>
      <c r="K2" s="3"/>
      <c r="L2" s="3"/>
      <c r="M2" s="3"/>
      <c r="N2" s="3"/>
      <c r="O2" s="3" t="s">
        <v>57</v>
      </c>
    </row>
    <row r="3" ht="31" customHeight="1" spans="1:15">
      <c r="A3" s="13" t="s">
        <v>58</v>
      </c>
      <c r="B3" s="13"/>
      <c r="C3" s="13"/>
      <c r="D3" s="13"/>
      <c r="E3" s="13"/>
      <c r="F3" s="13"/>
      <c r="G3" s="13"/>
      <c r="H3" s="13"/>
      <c r="I3" s="13"/>
      <c r="J3" s="13"/>
      <c r="K3" s="13"/>
      <c r="L3" s="13"/>
      <c r="M3" s="13"/>
      <c r="N3" s="13"/>
      <c r="O3" s="13"/>
    </row>
    <row r="4" ht="18.75" customHeight="1" spans="1:15">
      <c r="A4" s="53" t="str">
        <f>"单位名称："&amp;"中共元江哈尼族彝族傣族自治县纪律检查委员会"</f>
        <v>单位名称：中共元江哈尼族彝族傣族自治县纪律检查委员会</v>
      </c>
      <c r="B4" s="53"/>
      <c r="C4" s="53"/>
      <c r="D4" s="53"/>
      <c r="E4" s="53"/>
      <c r="F4" s="53"/>
      <c r="G4" s="53"/>
      <c r="H4" s="53"/>
      <c r="I4" s="53"/>
      <c r="J4" s="3"/>
      <c r="K4" s="3"/>
      <c r="L4" s="3"/>
      <c r="M4" s="3"/>
      <c r="N4" s="3"/>
      <c r="O4" s="3" t="s">
        <v>28</v>
      </c>
    </row>
    <row r="5" ht="18.75" customHeight="1" spans="1:15">
      <c r="A5" s="14" t="s">
        <v>59</v>
      </c>
      <c r="B5" s="14" t="s">
        <v>60</v>
      </c>
      <c r="C5" s="33" t="s">
        <v>31</v>
      </c>
      <c r="D5" s="33" t="s">
        <v>34</v>
      </c>
      <c r="E5" s="33"/>
      <c r="F5" s="33"/>
      <c r="G5" s="14" t="s">
        <v>35</v>
      </c>
      <c r="H5" s="33" t="s">
        <v>36</v>
      </c>
      <c r="I5" s="14" t="s">
        <v>61</v>
      </c>
      <c r="J5" s="33" t="s">
        <v>62</v>
      </c>
      <c r="K5" s="33"/>
      <c r="L5" s="33"/>
      <c r="M5" s="33"/>
      <c r="N5" s="33"/>
      <c r="O5" s="33"/>
    </row>
    <row r="6" ht="18.75" customHeight="1" spans="1:15">
      <c r="A6" s="14"/>
      <c r="B6" s="14"/>
      <c r="C6" s="33"/>
      <c r="D6" s="33" t="s">
        <v>33</v>
      </c>
      <c r="E6" s="33" t="s">
        <v>63</v>
      </c>
      <c r="F6" s="33" t="s">
        <v>64</v>
      </c>
      <c r="G6" s="14"/>
      <c r="H6" s="33"/>
      <c r="I6" s="14"/>
      <c r="J6" s="33" t="s">
        <v>33</v>
      </c>
      <c r="K6" s="83" t="s">
        <v>65</v>
      </c>
      <c r="L6" s="83" t="s">
        <v>66</v>
      </c>
      <c r="M6" s="83" t="s">
        <v>67</v>
      </c>
      <c r="N6" s="83" t="s">
        <v>68</v>
      </c>
      <c r="O6" s="83" t="s">
        <v>69</v>
      </c>
    </row>
    <row r="7" ht="18.75" customHeight="1" spans="1:15">
      <c r="A7" s="15" t="s">
        <v>45</v>
      </c>
      <c r="B7" s="15" t="s">
        <v>46</v>
      </c>
      <c r="C7" s="15" t="s">
        <v>47</v>
      </c>
      <c r="D7" s="15" t="s">
        <v>48</v>
      </c>
      <c r="E7" s="15" t="s">
        <v>49</v>
      </c>
      <c r="F7" s="15" t="s">
        <v>50</v>
      </c>
      <c r="G7" s="15" t="s">
        <v>51</v>
      </c>
      <c r="H7" s="15" t="s">
        <v>52</v>
      </c>
      <c r="I7" s="15" t="s">
        <v>53</v>
      </c>
      <c r="J7" s="15" t="s">
        <v>70</v>
      </c>
      <c r="K7" s="15">
        <v>11</v>
      </c>
      <c r="L7" s="15">
        <v>12</v>
      </c>
      <c r="M7" s="15">
        <v>13</v>
      </c>
      <c r="N7" s="15">
        <v>14</v>
      </c>
      <c r="O7" s="15">
        <v>15</v>
      </c>
    </row>
    <row r="8" ht="16" customHeight="1" spans="1:15">
      <c r="A8" s="17" t="s">
        <v>71</v>
      </c>
      <c r="B8" s="17" t="s">
        <v>72</v>
      </c>
      <c r="C8" s="18">
        <v>17312443.42</v>
      </c>
      <c r="D8" s="18">
        <v>17312443.42</v>
      </c>
      <c r="E8" s="18">
        <v>16012443.42</v>
      </c>
      <c r="F8" s="18">
        <v>1300000</v>
      </c>
      <c r="G8" s="18"/>
      <c r="H8" s="18"/>
      <c r="I8" s="18"/>
      <c r="J8" s="18"/>
      <c r="K8" s="18"/>
      <c r="L8" s="18"/>
      <c r="M8" s="18"/>
      <c r="N8" s="18"/>
      <c r="O8" s="18"/>
    </row>
    <row r="9" ht="16" customHeight="1" spans="1:15">
      <c r="A9" s="75" t="s">
        <v>73</v>
      </c>
      <c r="B9" s="75" t="s">
        <v>74</v>
      </c>
      <c r="C9" s="18">
        <v>17312443.42</v>
      </c>
      <c r="D9" s="18">
        <v>17312443.42</v>
      </c>
      <c r="E9" s="18">
        <v>16012443.42</v>
      </c>
      <c r="F9" s="18">
        <v>1300000</v>
      </c>
      <c r="G9" s="18"/>
      <c r="H9" s="18"/>
      <c r="I9" s="18"/>
      <c r="J9" s="18"/>
      <c r="K9" s="18"/>
      <c r="L9" s="18"/>
      <c r="M9" s="18"/>
      <c r="N9" s="18"/>
      <c r="O9" s="18"/>
    </row>
    <row r="10" ht="16" customHeight="1" spans="1:15">
      <c r="A10" s="76" t="s">
        <v>75</v>
      </c>
      <c r="B10" s="76" t="s">
        <v>76</v>
      </c>
      <c r="C10" s="18">
        <v>14548920.95</v>
      </c>
      <c r="D10" s="18">
        <v>14548920.95</v>
      </c>
      <c r="E10" s="18">
        <v>14548920.95</v>
      </c>
      <c r="F10" s="18"/>
      <c r="G10" s="18"/>
      <c r="H10" s="18"/>
      <c r="I10" s="18"/>
      <c r="J10" s="18"/>
      <c r="K10" s="18"/>
      <c r="L10" s="18"/>
      <c r="M10" s="18"/>
      <c r="N10" s="18"/>
      <c r="O10" s="18"/>
    </row>
    <row r="11" ht="16" customHeight="1" spans="1:15">
      <c r="A11" s="76" t="s">
        <v>77</v>
      </c>
      <c r="B11" s="76" t="s">
        <v>78</v>
      </c>
      <c r="C11" s="18">
        <v>1300000</v>
      </c>
      <c r="D11" s="18">
        <v>1300000</v>
      </c>
      <c r="E11" s="18"/>
      <c r="F11" s="18">
        <v>1300000</v>
      </c>
      <c r="G11" s="18"/>
      <c r="H11" s="18"/>
      <c r="I11" s="18"/>
      <c r="J11" s="18"/>
      <c r="K11" s="18"/>
      <c r="L11" s="18"/>
      <c r="M11" s="18"/>
      <c r="N11" s="18"/>
      <c r="O11" s="18"/>
    </row>
    <row r="12" ht="16" customHeight="1" spans="1:15">
      <c r="A12" s="76" t="s">
        <v>79</v>
      </c>
      <c r="B12" s="76" t="s">
        <v>80</v>
      </c>
      <c r="C12" s="18">
        <v>463522.47</v>
      </c>
      <c r="D12" s="18">
        <v>463522.47</v>
      </c>
      <c r="E12" s="18">
        <v>463522.47</v>
      </c>
      <c r="F12" s="18"/>
      <c r="G12" s="18"/>
      <c r="H12" s="18"/>
      <c r="I12" s="18"/>
      <c r="J12" s="18"/>
      <c r="K12" s="18"/>
      <c r="L12" s="18"/>
      <c r="M12" s="18"/>
      <c r="N12" s="18"/>
      <c r="O12" s="18"/>
    </row>
    <row r="13" ht="16" customHeight="1" spans="1:15">
      <c r="A13" s="76" t="s">
        <v>81</v>
      </c>
      <c r="B13" s="76" t="s">
        <v>82</v>
      </c>
      <c r="C13" s="18">
        <v>1000000</v>
      </c>
      <c r="D13" s="18">
        <v>1000000</v>
      </c>
      <c r="E13" s="18">
        <v>1000000</v>
      </c>
      <c r="F13" s="18"/>
      <c r="G13" s="18"/>
      <c r="H13" s="18"/>
      <c r="I13" s="18"/>
      <c r="J13" s="18"/>
      <c r="K13" s="18"/>
      <c r="L13" s="18"/>
      <c r="M13" s="18"/>
      <c r="N13" s="18"/>
      <c r="O13" s="18"/>
    </row>
    <row r="14" ht="16" customHeight="1" spans="1:15">
      <c r="A14" s="17" t="s">
        <v>83</v>
      </c>
      <c r="B14" s="17" t="s">
        <v>84</v>
      </c>
      <c r="C14" s="18">
        <v>1799634.4</v>
      </c>
      <c r="D14" s="18">
        <v>1799634.4</v>
      </c>
      <c r="E14" s="18">
        <v>1790118.4</v>
      </c>
      <c r="F14" s="18">
        <v>9516</v>
      </c>
      <c r="G14" s="18"/>
      <c r="H14" s="18"/>
      <c r="I14" s="18"/>
      <c r="J14" s="18"/>
      <c r="K14" s="18"/>
      <c r="L14" s="18"/>
      <c r="M14" s="18"/>
      <c r="N14" s="18"/>
      <c r="O14" s="18"/>
    </row>
    <row r="15" ht="16" customHeight="1" spans="1:15">
      <c r="A15" s="75" t="s">
        <v>85</v>
      </c>
      <c r="B15" s="75" t="s">
        <v>86</v>
      </c>
      <c r="C15" s="18">
        <v>1790118.4</v>
      </c>
      <c r="D15" s="18">
        <v>1790118.4</v>
      </c>
      <c r="E15" s="18">
        <v>1790118.4</v>
      </c>
      <c r="F15" s="18"/>
      <c r="G15" s="18"/>
      <c r="H15" s="18"/>
      <c r="I15" s="18"/>
      <c r="J15" s="18"/>
      <c r="K15" s="18"/>
      <c r="L15" s="18"/>
      <c r="M15" s="18"/>
      <c r="N15" s="18"/>
      <c r="O15" s="18"/>
    </row>
    <row r="16" ht="16" customHeight="1" spans="1:15">
      <c r="A16" s="76" t="s">
        <v>87</v>
      </c>
      <c r="B16" s="76" t="s">
        <v>88</v>
      </c>
      <c r="C16" s="18">
        <v>112200</v>
      </c>
      <c r="D16" s="18">
        <v>112200</v>
      </c>
      <c r="E16" s="18">
        <v>112200</v>
      </c>
      <c r="F16" s="18"/>
      <c r="G16" s="18"/>
      <c r="H16" s="18"/>
      <c r="I16" s="18"/>
      <c r="J16" s="18"/>
      <c r="K16" s="18"/>
      <c r="L16" s="18"/>
      <c r="M16" s="18"/>
      <c r="N16" s="18"/>
      <c r="O16" s="18"/>
    </row>
    <row r="17" ht="16" customHeight="1" spans="1:15">
      <c r="A17" s="76" t="s">
        <v>89</v>
      </c>
      <c r="B17" s="76" t="s">
        <v>90</v>
      </c>
      <c r="C17" s="18">
        <v>1677918.4</v>
      </c>
      <c r="D17" s="18">
        <v>1677918.4</v>
      </c>
      <c r="E17" s="18">
        <v>1677918.4</v>
      </c>
      <c r="F17" s="18"/>
      <c r="G17" s="18"/>
      <c r="H17" s="18"/>
      <c r="I17" s="18"/>
      <c r="J17" s="18"/>
      <c r="K17" s="18"/>
      <c r="L17" s="18"/>
      <c r="M17" s="18"/>
      <c r="N17" s="18"/>
      <c r="O17" s="18"/>
    </row>
    <row r="18" ht="16" customHeight="1" spans="1:15">
      <c r="A18" s="75" t="s">
        <v>91</v>
      </c>
      <c r="B18" s="75" t="s">
        <v>92</v>
      </c>
      <c r="C18" s="18">
        <v>9516</v>
      </c>
      <c r="D18" s="18">
        <v>9516</v>
      </c>
      <c r="E18" s="18"/>
      <c r="F18" s="18">
        <v>9516</v>
      </c>
      <c r="G18" s="18"/>
      <c r="H18" s="18"/>
      <c r="I18" s="18"/>
      <c r="J18" s="18"/>
      <c r="K18" s="18"/>
      <c r="L18" s="18"/>
      <c r="M18" s="18"/>
      <c r="N18" s="18"/>
      <c r="O18" s="18"/>
    </row>
    <row r="19" ht="16" customHeight="1" spans="1:15">
      <c r="A19" s="76" t="s">
        <v>93</v>
      </c>
      <c r="B19" s="76" t="s">
        <v>94</v>
      </c>
      <c r="C19" s="18">
        <v>9516</v>
      </c>
      <c r="D19" s="18">
        <v>9516</v>
      </c>
      <c r="E19" s="18"/>
      <c r="F19" s="18">
        <v>9516</v>
      </c>
      <c r="G19" s="18"/>
      <c r="H19" s="18"/>
      <c r="I19" s="18"/>
      <c r="J19" s="18"/>
      <c r="K19" s="18"/>
      <c r="L19" s="18"/>
      <c r="M19" s="18"/>
      <c r="N19" s="18"/>
      <c r="O19" s="18"/>
    </row>
    <row r="20" ht="16" customHeight="1" spans="1:15">
      <c r="A20" s="17" t="s">
        <v>95</v>
      </c>
      <c r="B20" s="17" t="s">
        <v>96</v>
      </c>
      <c r="C20" s="18">
        <v>962391.12</v>
      </c>
      <c r="D20" s="18">
        <v>962391.12</v>
      </c>
      <c r="E20" s="18">
        <v>962391.12</v>
      </c>
      <c r="F20" s="18"/>
      <c r="G20" s="18"/>
      <c r="H20" s="18"/>
      <c r="I20" s="18"/>
      <c r="J20" s="18"/>
      <c r="K20" s="18"/>
      <c r="L20" s="18"/>
      <c r="M20" s="18"/>
      <c r="N20" s="18"/>
      <c r="O20" s="18"/>
    </row>
    <row r="21" ht="16" customHeight="1" spans="1:15">
      <c r="A21" s="75" t="s">
        <v>97</v>
      </c>
      <c r="B21" s="75" t="s">
        <v>98</v>
      </c>
      <c r="C21" s="18">
        <v>962391.12</v>
      </c>
      <c r="D21" s="18">
        <v>962391.12</v>
      </c>
      <c r="E21" s="18">
        <v>962391.12</v>
      </c>
      <c r="F21" s="18"/>
      <c r="G21" s="18"/>
      <c r="H21" s="18"/>
      <c r="I21" s="18"/>
      <c r="J21" s="18"/>
      <c r="K21" s="18"/>
      <c r="L21" s="18"/>
      <c r="M21" s="18"/>
      <c r="N21" s="18"/>
      <c r="O21" s="18"/>
    </row>
    <row r="22" ht="16" customHeight="1" spans="1:15">
      <c r="A22" s="76" t="s">
        <v>99</v>
      </c>
      <c r="B22" s="76" t="s">
        <v>100</v>
      </c>
      <c r="C22" s="18">
        <v>842585.87</v>
      </c>
      <c r="D22" s="18">
        <v>842585.87</v>
      </c>
      <c r="E22" s="18">
        <v>842585.87</v>
      </c>
      <c r="F22" s="18"/>
      <c r="G22" s="18"/>
      <c r="H22" s="18"/>
      <c r="I22" s="18"/>
      <c r="J22" s="18"/>
      <c r="K22" s="18"/>
      <c r="L22" s="18"/>
      <c r="M22" s="18"/>
      <c r="N22" s="18"/>
      <c r="O22" s="18"/>
    </row>
    <row r="23" ht="16" customHeight="1" spans="1:15">
      <c r="A23" s="76" t="s">
        <v>101</v>
      </c>
      <c r="B23" s="76" t="s">
        <v>102</v>
      </c>
      <c r="C23" s="18">
        <v>27834.3</v>
      </c>
      <c r="D23" s="18">
        <v>27834.3</v>
      </c>
      <c r="E23" s="18">
        <v>27834.3</v>
      </c>
      <c r="F23" s="18"/>
      <c r="G23" s="18"/>
      <c r="H23" s="18"/>
      <c r="I23" s="18"/>
      <c r="J23" s="18"/>
      <c r="K23" s="18"/>
      <c r="L23" s="18"/>
      <c r="M23" s="18"/>
      <c r="N23" s="18"/>
      <c r="O23" s="18"/>
    </row>
    <row r="24" ht="16" customHeight="1" spans="1:15">
      <c r="A24" s="76" t="s">
        <v>103</v>
      </c>
      <c r="B24" s="76" t="s">
        <v>104</v>
      </c>
      <c r="C24" s="18">
        <v>91970.95</v>
      </c>
      <c r="D24" s="18">
        <v>91970.95</v>
      </c>
      <c r="E24" s="18">
        <v>91970.95</v>
      </c>
      <c r="F24" s="18"/>
      <c r="G24" s="18"/>
      <c r="H24" s="18"/>
      <c r="I24" s="18"/>
      <c r="J24" s="18"/>
      <c r="K24" s="18"/>
      <c r="L24" s="18"/>
      <c r="M24" s="18"/>
      <c r="N24" s="18"/>
      <c r="O24" s="18"/>
    </row>
    <row r="25" ht="16" customHeight="1" spans="1:15">
      <c r="A25" s="17" t="s">
        <v>105</v>
      </c>
      <c r="B25" s="17" t="s">
        <v>106</v>
      </c>
      <c r="C25" s="18">
        <v>1511496</v>
      </c>
      <c r="D25" s="18">
        <v>1511496</v>
      </c>
      <c r="E25" s="18">
        <v>1511496</v>
      </c>
      <c r="F25" s="18"/>
      <c r="G25" s="18"/>
      <c r="H25" s="18"/>
      <c r="I25" s="18"/>
      <c r="J25" s="18"/>
      <c r="K25" s="18"/>
      <c r="L25" s="18"/>
      <c r="M25" s="18"/>
      <c r="N25" s="18"/>
      <c r="O25" s="18"/>
    </row>
    <row r="26" ht="16" customHeight="1" spans="1:15">
      <c r="A26" s="75" t="s">
        <v>107</v>
      </c>
      <c r="B26" s="75" t="s">
        <v>108</v>
      </c>
      <c r="C26" s="18">
        <v>1511496</v>
      </c>
      <c r="D26" s="18">
        <v>1511496</v>
      </c>
      <c r="E26" s="18">
        <v>1511496</v>
      </c>
      <c r="F26" s="18"/>
      <c r="G26" s="18"/>
      <c r="H26" s="18"/>
      <c r="I26" s="18"/>
      <c r="J26" s="18"/>
      <c r="K26" s="18"/>
      <c r="L26" s="18"/>
      <c r="M26" s="18"/>
      <c r="N26" s="18"/>
      <c r="O26" s="18"/>
    </row>
    <row r="27" ht="16" customHeight="1" spans="1:15">
      <c r="A27" s="76" t="s">
        <v>109</v>
      </c>
      <c r="B27" s="76" t="s">
        <v>110</v>
      </c>
      <c r="C27" s="18">
        <v>1511496</v>
      </c>
      <c r="D27" s="18">
        <v>1511496</v>
      </c>
      <c r="E27" s="18">
        <v>1511496</v>
      </c>
      <c r="F27" s="18"/>
      <c r="G27" s="18"/>
      <c r="H27" s="18"/>
      <c r="I27" s="18"/>
      <c r="J27" s="18"/>
      <c r="K27" s="18"/>
      <c r="L27" s="18"/>
      <c r="M27" s="18"/>
      <c r="N27" s="18"/>
      <c r="O27" s="18"/>
    </row>
    <row r="28" ht="16" customHeight="1" spans="1:15">
      <c r="A28" s="56" t="s">
        <v>111</v>
      </c>
      <c r="B28" s="56"/>
      <c r="C28" s="18">
        <v>21585964.94</v>
      </c>
      <c r="D28" s="18">
        <v>21585964.94</v>
      </c>
      <c r="E28" s="18">
        <v>20276448.94</v>
      </c>
      <c r="F28" s="18">
        <v>1309516</v>
      </c>
      <c r="G28" s="18"/>
      <c r="H28" s="18"/>
      <c r="I28" s="18"/>
      <c r="J28" s="18"/>
      <c r="K28" s="18"/>
      <c r="L28" s="18"/>
      <c r="M28" s="18"/>
      <c r="N28" s="18"/>
      <c r="O28" s="18"/>
    </row>
  </sheetData>
  <mergeCells count="11">
    <mergeCell ref="A3:O3"/>
    <mergeCell ref="A4:I4"/>
    <mergeCell ref="D5:F5"/>
    <mergeCell ref="J5:O5"/>
    <mergeCell ref="A28:B28"/>
    <mergeCell ref="A5:A6"/>
    <mergeCell ref="B5:B6"/>
    <mergeCell ref="C5:C6"/>
    <mergeCell ref="G5:G6"/>
    <mergeCell ref="H5:H6"/>
    <mergeCell ref="I5:I6"/>
  </mergeCells>
  <pageMargins left="0.75" right="0.75" top="1" bottom="1" header="0.5" footer="0.5"/>
  <pageSetup paperSize="1"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H13" sqref="H13"/>
    </sheetView>
  </sheetViews>
  <sheetFormatPr defaultColWidth="8.85" defaultRowHeight="15" customHeight="1" outlineLevelCol="3"/>
  <cols>
    <col min="1" max="1" width="33.125" customWidth="1"/>
    <col min="2" max="2" width="26.625" customWidth="1"/>
    <col min="3" max="3" width="28.375" customWidth="1"/>
    <col min="4" max="4" width="29.875" customWidth="1"/>
  </cols>
  <sheetData>
    <row r="1" customHeight="1" spans="1:4">
      <c r="A1" s="1"/>
      <c r="B1" s="1"/>
      <c r="C1" s="1"/>
      <c r="D1" s="1"/>
    </row>
    <row r="2" ht="18.75" customHeight="1" spans="1:4">
      <c r="A2" s="2"/>
      <c r="B2" s="2"/>
      <c r="C2" s="2"/>
      <c r="D2" s="6" t="s">
        <v>112</v>
      </c>
    </row>
    <row r="3" ht="37" customHeight="1" spans="1:4">
      <c r="A3" s="28" t="s">
        <v>113</v>
      </c>
      <c r="B3" s="77"/>
      <c r="C3" s="77"/>
      <c r="D3" s="77"/>
    </row>
    <row r="4" ht="27" customHeight="1" spans="1:4">
      <c r="A4" s="5" t="str">
        <f>"单位名称："&amp;"中共元江哈尼族彝族傣族自治县纪律检查委员会"</f>
        <v>单位名称：中共元江哈尼族彝族傣族自治县纪律检查委员会</v>
      </c>
      <c r="B4" s="5"/>
      <c r="C4" s="78"/>
      <c r="D4" s="6" t="s">
        <v>2</v>
      </c>
    </row>
    <row r="5" ht="28" customHeight="1" spans="1:4">
      <c r="A5" s="8" t="s">
        <v>3</v>
      </c>
      <c r="B5" s="8"/>
      <c r="C5" s="8" t="s">
        <v>4</v>
      </c>
      <c r="D5" s="8"/>
    </row>
    <row r="6" ht="28" customHeight="1" spans="1:4">
      <c r="A6" s="8" t="s">
        <v>5</v>
      </c>
      <c r="B6" s="8" t="s">
        <v>6</v>
      </c>
      <c r="C6" s="8" t="s">
        <v>114</v>
      </c>
      <c r="D6" s="8" t="s">
        <v>6</v>
      </c>
    </row>
    <row r="7" ht="28" customHeight="1" spans="1:4">
      <c r="A7" s="8"/>
      <c r="B7" s="8"/>
      <c r="C7" s="8"/>
      <c r="D7" s="8"/>
    </row>
    <row r="8" ht="28" customHeight="1" spans="1:4">
      <c r="A8" s="16" t="s">
        <v>115</v>
      </c>
      <c r="B8" s="18">
        <v>21585964.94</v>
      </c>
      <c r="C8" s="16" t="s">
        <v>116</v>
      </c>
      <c r="D8" s="18">
        <v>21585964.94</v>
      </c>
    </row>
    <row r="9" ht="28" customHeight="1" spans="1:4">
      <c r="A9" s="16" t="s">
        <v>117</v>
      </c>
      <c r="B9" s="18">
        <v>21585964.94</v>
      </c>
      <c r="C9" s="16" t="str">
        <f>"（"&amp;"一"&amp;"）"&amp;"一般公共服务支出"</f>
        <v>（一）一般公共服务支出</v>
      </c>
      <c r="D9" s="18">
        <v>17312443.42</v>
      </c>
    </row>
    <row r="10" ht="28" customHeight="1" spans="1:4">
      <c r="A10" s="16" t="s">
        <v>118</v>
      </c>
      <c r="B10" s="18"/>
      <c r="C10" s="16" t="str">
        <f>"（"&amp;"二"&amp;"）"&amp;"社会保障和就业支出"</f>
        <v>（二）社会保障和就业支出</v>
      </c>
      <c r="D10" s="18">
        <v>1799634.4</v>
      </c>
    </row>
    <row r="11" ht="28" customHeight="1" spans="1:4">
      <c r="A11" s="16" t="s">
        <v>119</v>
      </c>
      <c r="B11" s="18"/>
      <c r="C11" s="16" t="str">
        <f>"（"&amp;"三"&amp;"）"&amp;"卫生健康支出"</f>
        <v>（三）卫生健康支出</v>
      </c>
      <c r="D11" s="18">
        <v>962391.12</v>
      </c>
    </row>
    <row r="12" ht="28" customHeight="1" spans="1:4">
      <c r="A12" s="16" t="s">
        <v>120</v>
      </c>
      <c r="B12" s="18"/>
      <c r="C12" s="16" t="str">
        <f>"（"&amp;"四"&amp;"）"&amp;"住房保障支出"</f>
        <v>（四）住房保障支出</v>
      </c>
      <c r="D12" s="18">
        <v>1511496</v>
      </c>
    </row>
    <row r="13" ht="28" customHeight="1" spans="1:4">
      <c r="A13" s="16" t="s">
        <v>117</v>
      </c>
      <c r="B13" s="18"/>
      <c r="C13" s="16"/>
      <c r="D13" s="18"/>
    </row>
    <row r="14" ht="28" customHeight="1" spans="1:4">
      <c r="A14" s="16" t="s">
        <v>118</v>
      </c>
      <c r="B14" s="18"/>
      <c r="C14" s="16"/>
      <c r="D14" s="18"/>
    </row>
    <row r="15" ht="28" customHeight="1" spans="1:4">
      <c r="A15" s="16" t="s">
        <v>119</v>
      </c>
      <c r="B15" s="18"/>
      <c r="C15" s="16"/>
      <c r="D15" s="18"/>
    </row>
    <row r="16" ht="28" customHeight="1" spans="1:4">
      <c r="A16" s="79"/>
      <c r="B16" s="18"/>
      <c r="C16" s="16" t="s">
        <v>121</v>
      </c>
      <c r="D16" s="18"/>
    </row>
    <row r="17" ht="28" customHeight="1" spans="1:4">
      <c r="A17" s="80" t="s">
        <v>122</v>
      </c>
      <c r="B17" s="81">
        <v>21585964.94</v>
      </c>
      <c r="C17" s="82" t="s">
        <v>123</v>
      </c>
      <c r="D17" s="81">
        <v>21585964.94</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8"/>
  <sheetViews>
    <sheetView showZeros="0" workbookViewId="0">
      <pane ySplit="1" topLeftCell="A2" activePane="bottomLeft" state="frozen"/>
      <selection/>
      <selection pane="bottomLeft" activeCell="K15" sqref="K15"/>
    </sheetView>
  </sheetViews>
  <sheetFormatPr defaultColWidth="8.85" defaultRowHeight="15" customHeight="1" outlineLevelCol="6"/>
  <cols>
    <col min="1" max="1" width="12.75" customWidth="1"/>
    <col min="2" max="2" width="28.575" customWidth="1"/>
    <col min="3" max="3" width="13.875" customWidth="1"/>
    <col min="4" max="4" width="15.25" customWidth="1"/>
    <col min="5" max="5" width="14.25" customWidth="1"/>
    <col min="6" max="6" width="15.625" customWidth="1"/>
    <col min="7" max="7" width="21.425" customWidth="1"/>
  </cols>
  <sheetData>
    <row r="1" ht="8" customHeight="1" spans="1:7">
      <c r="A1" s="1"/>
      <c r="B1" s="1"/>
      <c r="C1" s="1"/>
      <c r="D1" s="1"/>
      <c r="E1" s="1"/>
      <c r="F1" s="1"/>
      <c r="G1" s="1"/>
    </row>
    <row r="2" ht="14" customHeight="1" spans="1:7">
      <c r="A2" s="2"/>
      <c r="B2" s="2"/>
      <c r="C2" s="2"/>
      <c r="D2" s="2"/>
      <c r="E2" s="2"/>
      <c r="F2" s="2"/>
      <c r="G2" s="52" t="s">
        <v>124</v>
      </c>
    </row>
    <row r="3" ht="37.5" customHeight="1" spans="1:7">
      <c r="A3" s="4" t="s">
        <v>125</v>
      </c>
      <c r="B3" s="4"/>
      <c r="C3" s="4"/>
      <c r="D3" s="4"/>
      <c r="E3" s="4"/>
      <c r="F3" s="4"/>
      <c r="G3" s="4"/>
    </row>
    <row r="4" ht="15.8" customHeight="1" spans="1:7">
      <c r="A4" s="53" t="str">
        <f>"单位名称："&amp;"中共元江哈尼族彝族傣族自治县纪律检查委员会"</f>
        <v>单位名称：中共元江哈尼族彝族傣族自治县纪律检查委员会</v>
      </c>
      <c r="B4" s="53"/>
      <c r="C4" s="53"/>
      <c r="D4" s="54"/>
      <c r="E4" s="54"/>
      <c r="F4" s="54"/>
      <c r="G4" s="55" t="s">
        <v>28</v>
      </c>
    </row>
    <row r="5" ht="15.8" customHeight="1" spans="1:7">
      <c r="A5" s="14" t="s">
        <v>126</v>
      </c>
      <c r="B5" s="14" t="s">
        <v>60</v>
      </c>
      <c r="C5" s="33" t="s">
        <v>31</v>
      </c>
      <c r="D5" s="33" t="s">
        <v>63</v>
      </c>
      <c r="E5" s="33"/>
      <c r="F5" s="33"/>
      <c r="G5" s="14" t="s">
        <v>64</v>
      </c>
    </row>
    <row r="6" ht="15.8" customHeight="1" spans="1:7">
      <c r="A6" s="14" t="s">
        <v>59</v>
      </c>
      <c r="B6" s="14" t="s">
        <v>60</v>
      </c>
      <c r="C6" s="33"/>
      <c r="D6" s="33" t="s">
        <v>33</v>
      </c>
      <c r="E6" s="33" t="s">
        <v>127</v>
      </c>
      <c r="F6" s="33" t="s">
        <v>128</v>
      </c>
      <c r="G6" s="14"/>
    </row>
    <row r="7" ht="15.8" customHeight="1" spans="1:7">
      <c r="A7" s="15" t="s">
        <v>45</v>
      </c>
      <c r="B7" s="15" t="s">
        <v>46</v>
      </c>
      <c r="C7" s="15" t="s">
        <v>47</v>
      </c>
      <c r="D7" s="15" t="s">
        <v>48</v>
      </c>
      <c r="E7" s="15" t="s">
        <v>49</v>
      </c>
      <c r="F7" s="15" t="s">
        <v>50</v>
      </c>
      <c r="G7" s="15" t="s">
        <v>51</v>
      </c>
    </row>
    <row r="8" ht="15.8" customHeight="1" spans="1:7">
      <c r="A8" s="17" t="s">
        <v>71</v>
      </c>
      <c r="B8" s="17" t="s">
        <v>72</v>
      </c>
      <c r="C8" s="18">
        <v>17312443.42</v>
      </c>
      <c r="D8" s="18">
        <v>16012443.42</v>
      </c>
      <c r="E8" s="18">
        <v>12670383.58</v>
      </c>
      <c r="F8" s="18">
        <v>3342059.84</v>
      </c>
      <c r="G8" s="18">
        <v>1300000</v>
      </c>
    </row>
    <row r="9" ht="15.8" customHeight="1" spans="1:7">
      <c r="A9" s="75" t="s">
        <v>73</v>
      </c>
      <c r="B9" s="75" t="s">
        <v>74</v>
      </c>
      <c r="C9" s="18">
        <v>17312443.42</v>
      </c>
      <c r="D9" s="18">
        <v>16012443.42</v>
      </c>
      <c r="E9" s="18">
        <v>12670383.58</v>
      </c>
      <c r="F9" s="18">
        <v>3342059.84</v>
      </c>
      <c r="G9" s="18">
        <v>1300000</v>
      </c>
    </row>
    <row r="10" ht="15.8" customHeight="1" spans="1:7">
      <c r="A10" s="76" t="s">
        <v>75</v>
      </c>
      <c r="B10" s="76" t="s">
        <v>76</v>
      </c>
      <c r="C10" s="18">
        <v>14548920.95</v>
      </c>
      <c r="D10" s="18">
        <v>14548920.95</v>
      </c>
      <c r="E10" s="18">
        <v>12259075.11</v>
      </c>
      <c r="F10" s="18">
        <v>2289845.84</v>
      </c>
      <c r="G10" s="18"/>
    </row>
    <row r="11" ht="15.8" customHeight="1" spans="1:7">
      <c r="A11" s="76" t="s">
        <v>77</v>
      </c>
      <c r="B11" s="76" t="s">
        <v>78</v>
      </c>
      <c r="C11" s="18">
        <v>1300000</v>
      </c>
      <c r="D11" s="18"/>
      <c r="E11" s="18"/>
      <c r="F11" s="18"/>
      <c r="G11" s="18">
        <v>1300000</v>
      </c>
    </row>
    <row r="12" ht="15.8" customHeight="1" spans="1:7">
      <c r="A12" s="76" t="s">
        <v>79</v>
      </c>
      <c r="B12" s="76" t="s">
        <v>80</v>
      </c>
      <c r="C12" s="18">
        <v>463522.47</v>
      </c>
      <c r="D12" s="18">
        <v>463522.47</v>
      </c>
      <c r="E12" s="18">
        <v>411308.47</v>
      </c>
      <c r="F12" s="18">
        <v>52214</v>
      </c>
      <c r="G12" s="18"/>
    </row>
    <row r="13" ht="15.8" customHeight="1" spans="1:7">
      <c r="A13" s="76" t="s">
        <v>81</v>
      </c>
      <c r="B13" s="76" t="s">
        <v>82</v>
      </c>
      <c r="C13" s="18">
        <v>1000000</v>
      </c>
      <c r="D13" s="18">
        <v>1000000</v>
      </c>
      <c r="E13" s="18"/>
      <c r="F13" s="18">
        <v>1000000</v>
      </c>
      <c r="G13" s="18"/>
    </row>
    <row r="14" ht="15.8" customHeight="1" spans="1:7">
      <c r="A14" s="17" t="s">
        <v>83</v>
      </c>
      <c r="B14" s="17" t="s">
        <v>84</v>
      </c>
      <c r="C14" s="18">
        <v>1799634.4</v>
      </c>
      <c r="D14" s="18">
        <v>1790118.4</v>
      </c>
      <c r="E14" s="18">
        <v>1779918.4</v>
      </c>
      <c r="F14" s="18">
        <v>10200</v>
      </c>
      <c r="G14" s="18">
        <v>9516</v>
      </c>
    </row>
    <row r="15" ht="15.8" customHeight="1" spans="1:7">
      <c r="A15" s="75" t="s">
        <v>85</v>
      </c>
      <c r="B15" s="75" t="s">
        <v>86</v>
      </c>
      <c r="C15" s="18">
        <v>1790118.4</v>
      </c>
      <c r="D15" s="18">
        <v>1790118.4</v>
      </c>
      <c r="E15" s="18">
        <v>1779918.4</v>
      </c>
      <c r="F15" s="18">
        <v>10200</v>
      </c>
      <c r="G15" s="18"/>
    </row>
    <row r="16" ht="15.8" customHeight="1" spans="1:7">
      <c r="A16" s="76" t="s">
        <v>87</v>
      </c>
      <c r="B16" s="76" t="s">
        <v>88</v>
      </c>
      <c r="C16" s="18">
        <v>112200</v>
      </c>
      <c r="D16" s="18">
        <v>112200</v>
      </c>
      <c r="E16" s="18">
        <v>102000</v>
      </c>
      <c r="F16" s="18">
        <v>10200</v>
      </c>
      <c r="G16" s="18"/>
    </row>
    <row r="17" ht="15.8" customHeight="1" spans="1:7">
      <c r="A17" s="76" t="s">
        <v>89</v>
      </c>
      <c r="B17" s="76" t="s">
        <v>90</v>
      </c>
      <c r="C17" s="18">
        <v>1677918.4</v>
      </c>
      <c r="D17" s="18">
        <v>1677918.4</v>
      </c>
      <c r="E17" s="18">
        <v>1677918.4</v>
      </c>
      <c r="F17" s="18"/>
      <c r="G17" s="18"/>
    </row>
    <row r="18" ht="15.8" customHeight="1" spans="1:7">
      <c r="A18" s="75" t="s">
        <v>91</v>
      </c>
      <c r="B18" s="75" t="s">
        <v>92</v>
      </c>
      <c r="C18" s="18">
        <v>9516</v>
      </c>
      <c r="D18" s="18"/>
      <c r="E18" s="18"/>
      <c r="F18" s="18"/>
      <c r="G18" s="18">
        <v>9516</v>
      </c>
    </row>
    <row r="19" ht="15.8" customHeight="1" spans="1:7">
      <c r="A19" s="76" t="s">
        <v>93</v>
      </c>
      <c r="B19" s="76" t="s">
        <v>94</v>
      </c>
      <c r="C19" s="18">
        <v>9516</v>
      </c>
      <c r="D19" s="18"/>
      <c r="E19" s="18"/>
      <c r="F19" s="18"/>
      <c r="G19" s="18">
        <v>9516</v>
      </c>
    </row>
    <row r="20" ht="15.8" customHeight="1" spans="1:7">
      <c r="A20" s="17" t="s">
        <v>95</v>
      </c>
      <c r="B20" s="17" t="s">
        <v>96</v>
      </c>
      <c r="C20" s="18">
        <v>962391.12</v>
      </c>
      <c r="D20" s="18">
        <v>962391.12</v>
      </c>
      <c r="E20" s="18">
        <v>962391.12</v>
      </c>
      <c r="F20" s="18"/>
      <c r="G20" s="18"/>
    </row>
    <row r="21" ht="15.8" customHeight="1" spans="1:7">
      <c r="A21" s="75" t="s">
        <v>97</v>
      </c>
      <c r="B21" s="75" t="s">
        <v>98</v>
      </c>
      <c r="C21" s="18">
        <v>962391.12</v>
      </c>
      <c r="D21" s="18">
        <v>962391.12</v>
      </c>
      <c r="E21" s="18">
        <v>962391.12</v>
      </c>
      <c r="F21" s="18"/>
      <c r="G21" s="18"/>
    </row>
    <row r="22" ht="15.8" customHeight="1" spans="1:7">
      <c r="A22" s="76" t="s">
        <v>99</v>
      </c>
      <c r="B22" s="76" t="s">
        <v>100</v>
      </c>
      <c r="C22" s="18">
        <v>842585.87</v>
      </c>
      <c r="D22" s="18">
        <v>842585.87</v>
      </c>
      <c r="E22" s="18">
        <v>842585.87</v>
      </c>
      <c r="F22" s="18"/>
      <c r="G22" s="18"/>
    </row>
    <row r="23" ht="15.8" customHeight="1" spans="1:7">
      <c r="A23" s="76" t="s">
        <v>101</v>
      </c>
      <c r="B23" s="76" t="s">
        <v>102</v>
      </c>
      <c r="C23" s="18">
        <v>27834.3</v>
      </c>
      <c r="D23" s="18">
        <v>27834.3</v>
      </c>
      <c r="E23" s="18">
        <v>27834.3</v>
      </c>
      <c r="F23" s="18"/>
      <c r="G23" s="18"/>
    </row>
    <row r="24" ht="15.8" customHeight="1" spans="1:7">
      <c r="A24" s="76" t="s">
        <v>103</v>
      </c>
      <c r="B24" s="76" t="s">
        <v>104</v>
      </c>
      <c r="C24" s="18">
        <v>91970.95</v>
      </c>
      <c r="D24" s="18">
        <v>91970.95</v>
      </c>
      <c r="E24" s="18">
        <v>91970.95</v>
      </c>
      <c r="F24" s="18"/>
      <c r="G24" s="18"/>
    </row>
    <row r="25" ht="15.8" customHeight="1" spans="1:7">
      <c r="A25" s="17" t="s">
        <v>105</v>
      </c>
      <c r="B25" s="17" t="s">
        <v>106</v>
      </c>
      <c r="C25" s="18">
        <v>1511496</v>
      </c>
      <c r="D25" s="18">
        <v>1511496</v>
      </c>
      <c r="E25" s="18">
        <v>1511496</v>
      </c>
      <c r="F25" s="18"/>
      <c r="G25" s="18"/>
    </row>
    <row r="26" ht="15.8" customHeight="1" spans="1:7">
      <c r="A26" s="75" t="s">
        <v>107</v>
      </c>
      <c r="B26" s="75" t="s">
        <v>108</v>
      </c>
      <c r="C26" s="18">
        <v>1511496</v>
      </c>
      <c r="D26" s="18">
        <v>1511496</v>
      </c>
      <c r="E26" s="18">
        <v>1511496</v>
      </c>
      <c r="F26" s="18"/>
      <c r="G26" s="18"/>
    </row>
    <row r="27" ht="15.8" customHeight="1" spans="1:7">
      <c r="A27" s="76" t="s">
        <v>109</v>
      </c>
      <c r="B27" s="76" t="s">
        <v>110</v>
      </c>
      <c r="C27" s="18">
        <v>1511496</v>
      </c>
      <c r="D27" s="18">
        <v>1511496</v>
      </c>
      <c r="E27" s="18">
        <v>1511496</v>
      </c>
      <c r="F27" s="18"/>
      <c r="G27" s="18"/>
    </row>
    <row r="28" ht="15.8" customHeight="1" spans="1:7">
      <c r="A28" s="56" t="s">
        <v>111</v>
      </c>
      <c r="B28" s="56"/>
      <c r="C28" s="57">
        <v>21585964.94</v>
      </c>
      <c r="D28" s="57">
        <v>20276448.94</v>
      </c>
      <c r="E28" s="57">
        <v>16924189.1</v>
      </c>
      <c r="F28" s="57">
        <v>3352259.84</v>
      </c>
      <c r="G28" s="57">
        <v>1309516</v>
      </c>
    </row>
  </sheetData>
  <mergeCells count="7">
    <mergeCell ref="A3:G3"/>
    <mergeCell ref="A4:C4"/>
    <mergeCell ref="A5:B5"/>
    <mergeCell ref="D5:F5"/>
    <mergeCell ref="A28:B28"/>
    <mergeCell ref="C5:C6"/>
    <mergeCell ref="G5:G6"/>
  </mergeCells>
  <pageMargins left="0.75" right="0.75" top="1" bottom="1" header="0.5" footer="0.5"/>
  <pageSetup paperSize="1"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3" sqref="A3:F3"/>
    </sheetView>
  </sheetViews>
  <sheetFormatPr defaultColWidth="8.85" defaultRowHeight="15" customHeight="1" outlineLevelRow="7" outlineLevelCol="5"/>
  <cols>
    <col min="1" max="1" width="23.625" customWidth="1"/>
    <col min="2" max="2" width="20.75" customWidth="1"/>
    <col min="3" max="3" width="18.875" customWidth="1"/>
    <col min="4" max="4" width="19.625" customWidth="1"/>
    <col min="5" max="5" width="21.125" customWidth="1"/>
    <col min="6" max="6" width="17.25" customWidth="1"/>
  </cols>
  <sheetData>
    <row r="1" customHeight="1" spans="1:6">
      <c r="A1" s="1"/>
      <c r="B1" s="1"/>
      <c r="C1" s="1"/>
      <c r="D1" s="1"/>
      <c r="E1" s="1"/>
      <c r="F1" s="1"/>
    </row>
    <row r="2" ht="18.75" customHeight="1" spans="1:6">
      <c r="A2" s="71"/>
      <c r="B2" s="71"/>
      <c r="C2" s="61"/>
      <c r="D2" s="2"/>
      <c r="E2" s="2"/>
      <c r="F2" s="65" t="s">
        <v>129</v>
      </c>
    </row>
    <row r="3" ht="41.25" customHeight="1" spans="1:6">
      <c r="A3" s="72" t="s">
        <v>130</v>
      </c>
      <c r="B3" s="72"/>
      <c r="C3" s="72"/>
      <c r="D3" s="72"/>
      <c r="E3" s="72"/>
      <c r="F3" s="72"/>
    </row>
    <row r="4" ht="30" customHeight="1" spans="1:6">
      <c r="A4" s="5" t="str">
        <f>"单位名称："&amp;"中共元江哈尼族彝族傣族自治县纪律检查委员会"</f>
        <v>单位名称：中共元江哈尼族彝族傣族自治县纪律检查委员会</v>
      </c>
      <c r="B4" s="5"/>
      <c r="C4" s="5"/>
      <c r="D4" s="73"/>
      <c r="E4" s="2"/>
      <c r="F4" s="65" t="s">
        <v>28</v>
      </c>
    </row>
    <row r="5" ht="30" customHeight="1" spans="1:6">
      <c r="A5" s="14" t="s">
        <v>131</v>
      </c>
      <c r="B5" s="33" t="s">
        <v>132</v>
      </c>
      <c r="C5" s="33" t="s">
        <v>133</v>
      </c>
      <c r="D5" s="33"/>
      <c r="E5" s="33"/>
      <c r="F5" s="33" t="s">
        <v>134</v>
      </c>
    </row>
    <row r="6" ht="30" customHeight="1" spans="1:6">
      <c r="A6" s="14"/>
      <c r="B6" s="33"/>
      <c r="C6" s="33" t="s">
        <v>33</v>
      </c>
      <c r="D6" s="33" t="s">
        <v>135</v>
      </c>
      <c r="E6" s="33" t="s">
        <v>136</v>
      </c>
      <c r="F6" s="33"/>
    </row>
    <row r="7" ht="30" customHeight="1" spans="1:6">
      <c r="A7" s="62">
        <v>1</v>
      </c>
      <c r="B7" s="74">
        <v>2</v>
      </c>
      <c r="C7" s="62">
        <v>3</v>
      </c>
      <c r="D7" s="62">
        <v>4</v>
      </c>
      <c r="E7" s="62">
        <v>5</v>
      </c>
      <c r="F7" s="62">
        <v>6</v>
      </c>
    </row>
    <row r="8" ht="30" customHeight="1" spans="1:6">
      <c r="A8" s="18">
        <v>204000</v>
      </c>
      <c r="B8" s="18"/>
      <c r="C8" s="18">
        <v>174000</v>
      </c>
      <c r="D8" s="18"/>
      <c r="E8" s="18">
        <v>174000</v>
      </c>
      <c r="F8" s="18">
        <v>30000</v>
      </c>
    </row>
  </sheetData>
  <mergeCells count="6">
    <mergeCell ref="A3:F3"/>
    <mergeCell ref="A4:C4"/>
    <mergeCell ref="C5:E5"/>
    <mergeCell ref="A5:A6"/>
    <mergeCell ref="B5:B6"/>
    <mergeCell ref="F5:F6"/>
  </mergeCells>
  <pageMargins left="0.75" right="0.75" top="1" bottom="1" header="0.5" footer="0.5"/>
  <pageSetup paperSize="1"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67"/>
  <sheetViews>
    <sheetView showZeros="0" workbookViewId="0">
      <pane ySplit="1" topLeftCell="A2" activePane="bottomLeft" state="frozen"/>
      <selection/>
      <selection pane="bottomLeft" activeCell="AB8" sqref="AB8"/>
    </sheetView>
  </sheetViews>
  <sheetFormatPr defaultColWidth="8.85" defaultRowHeight="15" customHeight="1"/>
  <cols>
    <col min="1" max="1" width="8.875" style="41" customWidth="1"/>
    <col min="2" max="2" width="5.75" style="41" customWidth="1"/>
    <col min="3" max="3" width="5.875" style="41" customWidth="1"/>
    <col min="4" max="4" width="4" style="41" customWidth="1"/>
    <col min="5" max="5" width="5.25" style="41" customWidth="1"/>
    <col min="6" max="6" width="5" style="41" customWidth="1"/>
    <col min="7" max="7" width="4.375" style="41" customWidth="1"/>
    <col min="8" max="8" width="11.125" style="41" customWidth="1"/>
    <col min="9" max="9" width="11.25" style="41" customWidth="1"/>
    <col min="10" max="10" width="3.875" style="41" customWidth="1"/>
    <col min="11" max="11" width="4" style="41" customWidth="1"/>
    <col min="12" max="12" width="10.875" style="41" customWidth="1"/>
    <col min="13" max="13" width="3.5" style="41" customWidth="1"/>
    <col min="14" max="14" width="4.25" style="41" customWidth="1"/>
    <col min="15" max="15" width="3.625" style="41" customWidth="1"/>
    <col min="16" max="16" width="4" style="41" customWidth="1"/>
    <col min="17" max="17" width="4.375" style="41" customWidth="1"/>
    <col min="18" max="18" width="3.125" style="41" customWidth="1"/>
    <col min="19" max="19" width="3.25" style="41" customWidth="1"/>
    <col min="20" max="20" width="4.125" style="41" customWidth="1"/>
    <col min="21" max="21" width="4.25" style="41" customWidth="1"/>
    <col min="22" max="22" width="4.125" style="41" customWidth="1"/>
    <col min="23" max="23" width="4" style="41" customWidth="1"/>
    <col min="24" max="16384" width="8.85" style="41"/>
  </cols>
  <sheetData>
    <row r="1" customHeight="1" spans="1:23">
      <c r="A1" s="60"/>
      <c r="B1" s="60"/>
      <c r="C1" s="60"/>
      <c r="D1" s="60"/>
      <c r="E1" s="60"/>
      <c r="F1" s="60"/>
      <c r="G1" s="60"/>
      <c r="H1" s="60"/>
      <c r="I1" s="60"/>
      <c r="J1" s="60"/>
      <c r="K1" s="60"/>
      <c r="L1" s="60"/>
      <c r="M1" s="60"/>
      <c r="N1" s="60"/>
      <c r="O1" s="60"/>
      <c r="P1" s="60"/>
      <c r="Q1" s="60"/>
      <c r="R1" s="60"/>
      <c r="S1" s="60"/>
      <c r="T1" s="60"/>
      <c r="U1" s="60"/>
      <c r="V1" s="60"/>
      <c r="W1" s="60"/>
    </row>
    <row r="2" ht="18.75" customHeight="1" spans="1:23">
      <c r="A2" s="61"/>
      <c r="B2" s="61"/>
      <c r="C2" s="61"/>
      <c r="D2" s="61"/>
      <c r="E2" s="61"/>
      <c r="F2" s="61"/>
      <c r="G2" s="61"/>
      <c r="H2" s="61"/>
      <c r="I2" s="61"/>
      <c r="J2" s="61"/>
      <c r="K2" s="61"/>
      <c r="L2" s="55"/>
      <c r="M2" s="55"/>
      <c r="N2" s="55"/>
      <c r="O2" s="55"/>
      <c r="P2" s="55"/>
      <c r="Q2" s="55"/>
      <c r="R2" s="55"/>
      <c r="S2" s="55"/>
      <c r="T2" s="55"/>
      <c r="U2" s="55"/>
      <c r="V2" s="54" t="s">
        <v>137</v>
      </c>
      <c r="W2" s="55"/>
    </row>
    <row r="3" ht="45" customHeight="1" spans="1:23">
      <c r="A3" s="13" t="s">
        <v>138</v>
      </c>
      <c r="B3" s="13"/>
      <c r="C3" s="13"/>
      <c r="D3" s="13"/>
      <c r="E3" s="13"/>
      <c r="F3" s="13"/>
      <c r="G3" s="13"/>
      <c r="H3" s="13"/>
      <c r="I3" s="13"/>
      <c r="J3" s="13"/>
      <c r="K3" s="13"/>
      <c r="L3" s="13"/>
      <c r="M3" s="13"/>
      <c r="N3" s="13"/>
      <c r="O3" s="13"/>
      <c r="P3" s="13"/>
      <c r="Q3" s="13"/>
      <c r="R3" s="13"/>
      <c r="S3" s="13"/>
      <c r="T3" s="13"/>
      <c r="U3" s="13"/>
      <c r="V3" s="13"/>
      <c r="W3" s="13"/>
    </row>
    <row r="4" ht="18.75" customHeight="1" spans="1:23">
      <c r="A4" s="53" t="str">
        <f>"单位名称："&amp;"中共元江哈尼族彝族傣族自治县纪律检查委员会"</f>
        <v>单位名称：中共元江哈尼族彝族傣族自治县纪律检查委员会</v>
      </c>
      <c r="B4" s="53"/>
      <c r="C4" s="53"/>
      <c r="D4" s="53"/>
      <c r="E4" s="53"/>
      <c r="F4" s="53"/>
      <c r="G4" s="53"/>
      <c r="H4" s="64"/>
      <c r="I4" s="64"/>
      <c r="J4" s="64"/>
      <c r="K4" s="64"/>
      <c r="L4" s="65"/>
      <c r="M4" s="65"/>
      <c r="N4" s="65"/>
      <c r="O4" s="65"/>
      <c r="P4" s="65"/>
      <c r="Q4" s="65"/>
      <c r="R4" s="65"/>
      <c r="S4" s="65"/>
      <c r="T4" s="65"/>
      <c r="U4" s="65"/>
      <c r="V4" s="67" t="s">
        <v>28</v>
      </c>
      <c r="W4" s="65"/>
    </row>
    <row r="5" ht="18.75" customHeight="1" spans="1:23">
      <c r="A5" s="68" t="s">
        <v>139</v>
      </c>
      <c r="B5" s="68" t="s">
        <v>140</v>
      </c>
      <c r="C5" s="68" t="s">
        <v>141</v>
      </c>
      <c r="D5" s="68" t="s">
        <v>142</v>
      </c>
      <c r="E5" s="68" t="s">
        <v>143</v>
      </c>
      <c r="F5" s="68" t="s">
        <v>144</v>
      </c>
      <c r="G5" s="68" t="s">
        <v>145</v>
      </c>
      <c r="H5" s="68" t="s">
        <v>31</v>
      </c>
      <c r="I5" s="68" t="s">
        <v>146</v>
      </c>
      <c r="J5" s="68"/>
      <c r="K5" s="68"/>
      <c r="L5" s="68"/>
      <c r="M5" s="68"/>
      <c r="N5" s="68" t="s">
        <v>147</v>
      </c>
      <c r="O5" s="68"/>
      <c r="P5" s="68"/>
      <c r="Q5" s="68" t="s">
        <v>37</v>
      </c>
      <c r="R5" s="68" t="s">
        <v>62</v>
      </c>
      <c r="S5" s="68"/>
      <c r="T5" s="68"/>
      <c r="U5" s="68"/>
      <c r="V5" s="68"/>
      <c r="W5" s="68"/>
    </row>
    <row r="6" ht="25" customHeight="1" spans="1:23">
      <c r="A6" s="68"/>
      <c r="B6" s="68"/>
      <c r="C6" s="68"/>
      <c r="D6" s="68"/>
      <c r="E6" s="68"/>
      <c r="F6" s="68"/>
      <c r="G6" s="68"/>
      <c r="H6" s="68" t="s">
        <v>148</v>
      </c>
      <c r="I6" s="68" t="s">
        <v>149</v>
      </c>
      <c r="J6" s="68" t="s">
        <v>35</v>
      </c>
      <c r="K6" s="68" t="s">
        <v>36</v>
      </c>
      <c r="L6" s="68"/>
      <c r="M6" s="68"/>
      <c r="N6" s="68" t="s">
        <v>147</v>
      </c>
      <c r="O6" s="68" t="s">
        <v>35</v>
      </c>
      <c r="P6" s="68" t="s">
        <v>36</v>
      </c>
      <c r="Q6" s="68" t="s">
        <v>37</v>
      </c>
      <c r="R6" s="68" t="s">
        <v>62</v>
      </c>
      <c r="S6" s="68" t="s">
        <v>40</v>
      </c>
      <c r="T6" s="68" t="s">
        <v>41</v>
      </c>
      <c r="U6" s="68" t="s">
        <v>42</v>
      </c>
      <c r="V6" s="68" t="s">
        <v>43</v>
      </c>
      <c r="W6" s="68" t="s">
        <v>44</v>
      </c>
    </row>
    <row r="7" ht="18.75" customHeight="1" spans="1:23">
      <c r="A7" s="68"/>
      <c r="B7" s="68"/>
      <c r="C7" s="68"/>
      <c r="D7" s="68"/>
      <c r="E7" s="68"/>
      <c r="F7" s="68"/>
      <c r="G7" s="68"/>
      <c r="H7" s="68"/>
      <c r="I7" s="68" t="s">
        <v>150</v>
      </c>
      <c r="J7" s="68" t="s">
        <v>151</v>
      </c>
      <c r="K7" s="68" t="s">
        <v>152</v>
      </c>
      <c r="L7" s="68" t="s">
        <v>153</v>
      </c>
      <c r="M7" s="68" t="s">
        <v>154</v>
      </c>
      <c r="N7" s="68" t="s">
        <v>34</v>
      </c>
      <c r="O7" s="68" t="s">
        <v>35</v>
      </c>
      <c r="P7" s="68" t="s">
        <v>36</v>
      </c>
      <c r="Q7" s="68"/>
      <c r="R7" s="68" t="s">
        <v>33</v>
      </c>
      <c r="S7" s="68" t="s">
        <v>40</v>
      </c>
      <c r="T7" s="68" t="s">
        <v>41</v>
      </c>
      <c r="U7" s="68" t="s">
        <v>42</v>
      </c>
      <c r="V7" s="68" t="s">
        <v>43</v>
      </c>
      <c r="W7" s="68" t="s">
        <v>44</v>
      </c>
    </row>
    <row r="8" ht="51" customHeight="1" spans="1:23">
      <c r="A8" s="68"/>
      <c r="B8" s="68"/>
      <c r="C8" s="68"/>
      <c r="D8" s="68"/>
      <c r="E8" s="68"/>
      <c r="F8" s="68"/>
      <c r="G8" s="68"/>
      <c r="H8" s="68"/>
      <c r="I8" s="68" t="s">
        <v>33</v>
      </c>
      <c r="J8" s="68"/>
      <c r="K8" s="68"/>
      <c r="L8" s="68"/>
      <c r="M8" s="68"/>
      <c r="N8" s="68"/>
      <c r="O8" s="68"/>
      <c r="P8" s="68"/>
      <c r="Q8" s="68"/>
      <c r="R8" s="68"/>
      <c r="S8" s="68"/>
      <c r="T8" s="68"/>
      <c r="U8" s="68"/>
      <c r="V8" s="68"/>
      <c r="W8" s="68"/>
    </row>
    <row r="9" ht="18.75" customHeight="1" spans="1:23">
      <c r="A9" s="68" t="s">
        <v>45</v>
      </c>
      <c r="B9" s="68">
        <v>2</v>
      </c>
      <c r="C9" s="68">
        <v>3</v>
      </c>
      <c r="D9" s="68">
        <v>4</v>
      </c>
      <c r="E9" s="68">
        <v>5</v>
      </c>
      <c r="F9" s="68">
        <v>6</v>
      </c>
      <c r="G9" s="68">
        <v>7</v>
      </c>
      <c r="H9" s="68">
        <v>8</v>
      </c>
      <c r="I9" s="68">
        <v>9</v>
      </c>
      <c r="J9" s="68">
        <v>10</v>
      </c>
      <c r="K9" s="68">
        <v>11</v>
      </c>
      <c r="L9" s="68">
        <v>12</v>
      </c>
      <c r="M9" s="68">
        <v>13</v>
      </c>
      <c r="N9" s="68">
        <v>14</v>
      </c>
      <c r="O9" s="68">
        <v>15</v>
      </c>
      <c r="P9" s="68">
        <v>16</v>
      </c>
      <c r="Q9" s="68">
        <v>17</v>
      </c>
      <c r="R9" s="68">
        <v>18</v>
      </c>
      <c r="S9" s="68">
        <v>19</v>
      </c>
      <c r="T9" s="68">
        <v>20</v>
      </c>
      <c r="U9" s="68">
        <v>21</v>
      </c>
      <c r="V9" s="68">
        <v>22</v>
      </c>
      <c r="W9" s="68">
        <v>23</v>
      </c>
    </row>
    <row r="10" ht="48" customHeight="1" spans="1:23">
      <c r="A10" s="69" t="s">
        <v>55</v>
      </c>
      <c r="B10" s="10"/>
      <c r="C10" s="10"/>
      <c r="D10" s="10"/>
      <c r="E10" s="10"/>
      <c r="F10" s="10"/>
      <c r="G10" s="10"/>
      <c r="H10" s="70">
        <v>20276448.94</v>
      </c>
      <c r="I10" s="70">
        <v>20276448.94</v>
      </c>
      <c r="J10" s="70"/>
      <c r="K10" s="70"/>
      <c r="L10" s="70">
        <v>20276448.94</v>
      </c>
      <c r="M10" s="70"/>
      <c r="N10" s="70"/>
      <c r="O10" s="70"/>
      <c r="P10" s="70"/>
      <c r="Q10" s="70"/>
      <c r="R10" s="70"/>
      <c r="S10" s="70"/>
      <c r="T10" s="70"/>
      <c r="U10" s="70"/>
      <c r="V10" s="70"/>
      <c r="W10" s="70"/>
    </row>
    <row r="11" ht="48" customHeight="1" spans="1:23">
      <c r="A11" s="69" t="s">
        <v>55</v>
      </c>
      <c r="B11" s="10" t="s">
        <v>155</v>
      </c>
      <c r="C11" s="10" t="s">
        <v>156</v>
      </c>
      <c r="D11" s="10" t="s">
        <v>75</v>
      </c>
      <c r="E11" s="10" t="s">
        <v>76</v>
      </c>
      <c r="F11" s="10" t="s">
        <v>157</v>
      </c>
      <c r="G11" s="10" t="s">
        <v>158</v>
      </c>
      <c r="H11" s="70">
        <v>4005324</v>
      </c>
      <c r="I11" s="70">
        <v>4005324</v>
      </c>
      <c r="J11" s="70"/>
      <c r="K11" s="70"/>
      <c r="L11" s="70">
        <v>4005324</v>
      </c>
      <c r="M11" s="70"/>
      <c r="N11" s="70"/>
      <c r="O11" s="70"/>
      <c r="P11" s="45"/>
      <c r="Q11" s="70"/>
      <c r="R11" s="70"/>
      <c r="S11" s="70"/>
      <c r="T11" s="70"/>
      <c r="U11" s="70"/>
      <c r="V11" s="70"/>
      <c r="W11" s="70"/>
    </row>
    <row r="12" ht="48" customHeight="1" spans="1:23">
      <c r="A12" s="69" t="s">
        <v>55</v>
      </c>
      <c r="B12" s="10" t="s">
        <v>155</v>
      </c>
      <c r="C12" s="10" t="s">
        <v>156</v>
      </c>
      <c r="D12" s="10" t="s">
        <v>75</v>
      </c>
      <c r="E12" s="10" t="s">
        <v>76</v>
      </c>
      <c r="F12" s="10" t="s">
        <v>159</v>
      </c>
      <c r="G12" s="10" t="s">
        <v>160</v>
      </c>
      <c r="H12" s="70">
        <v>6176400</v>
      </c>
      <c r="I12" s="70">
        <v>6176400</v>
      </c>
      <c r="J12" s="70"/>
      <c r="K12" s="70"/>
      <c r="L12" s="70">
        <v>6176400</v>
      </c>
      <c r="M12" s="70"/>
      <c r="N12" s="70"/>
      <c r="O12" s="70"/>
      <c r="P12" s="45"/>
      <c r="Q12" s="70"/>
      <c r="R12" s="70"/>
      <c r="S12" s="70"/>
      <c r="T12" s="70"/>
      <c r="U12" s="70"/>
      <c r="V12" s="70"/>
      <c r="W12" s="70"/>
    </row>
    <row r="13" ht="48" customHeight="1" spans="1:23">
      <c r="A13" s="69" t="s">
        <v>55</v>
      </c>
      <c r="B13" s="10" t="s">
        <v>155</v>
      </c>
      <c r="C13" s="10" t="s">
        <v>156</v>
      </c>
      <c r="D13" s="10" t="s">
        <v>75</v>
      </c>
      <c r="E13" s="10" t="s">
        <v>76</v>
      </c>
      <c r="F13" s="10" t="s">
        <v>161</v>
      </c>
      <c r="G13" s="10" t="s">
        <v>162</v>
      </c>
      <c r="H13" s="70">
        <v>27300</v>
      </c>
      <c r="I13" s="70">
        <v>27300</v>
      </c>
      <c r="J13" s="70"/>
      <c r="K13" s="70"/>
      <c r="L13" s="70">
        <v>27300</v>
      </c>
      <c r="M13" s="70"/>
      <c r="N13" s="70"/>
      <c r="O13" s="70"/>
      <c r="P13" s="45"/>
      <c r="Q13" s="70"/>
      <c r="R13" s="70"/>
      <c r="S13" s="70"/>
      <c r="T13" s="70"/>
      <c r="U13" s="70"/>
      <c r="V13" s="70"/>
      <c r="W13" s="70"/>
    </row>
    <row r="14" ht="48" customHeight="1" spans="1:23">
      <c r="A14" s="69" t="s">
        <v>55</v>
      </c>
      <c r="B14" s="10" t="s">
        <v>155</v>
      </c>
      <c r="C14" s="10" t="s">
        <v>156</v>
      </c>
      <c r="D14" s="10" t="s">
        <v>75</v>
      </c>
      <c r="E14" s="10" t="s">
        <v>76</v>
      </c>
      <c r="F14" s="10" t="s">
        <v>161</v>
      </c>
      <c r="G14" s="10" t="s">
        <v>162</v>
      </c>
      <c r="H14" s="70">
        <v>333777</v>
      </c>
      <c r="I14" s="70">
        <v>333777</v>
      </c>
      <c r="J14" s="70"/>
      <c r="K14" s="70"/>
      <c r="L14" s="70">
        <v>333777</v>
      </c>
      <c r="M14" s="70"/>
      <c r="N14" s="70"/>
      <c r="O14" s="70"/>
      <c r="P14" s="45"/>
      <c r="Q14" s="70"/>
      <c r="R14" s="70"/>
      <c r="S14" s="70"/>
      <c r="T14" s="70"/>
      <c r="U14" s="70"/>
      <c r="V14" s="70"/>
      <c r="W14" s="70"/>
    </row>
    <row r="15" ht="48" customHeight="1" spans="1:23">
      <c r="A15" s="69" t="s">
        <v>55</v>
      </c>
      <c r="B15" s="10" t="s">
        <v>163</v>
      </c>
      <c r="C15" s="10" t="s">
        <v>164</v>
      </c>
      <c r="D15" s="10" t="s">
        <v>75</v>
      </c>
      <c r="E15" s="10" t="s">
        <v>76</v>
      </c>
      <c r="F15" s="10" t="s">
        <v>165</v>
      </c>
      <c r="G15" s="10" t="s">
        <v>166</v>
      </c>
      <c r="H15" s="70">
        <v>739.78</v>
      </c>
      <c r="I15" s="70">
        <v>739.78</v>
      </c>
      <c r="J15" s="70"/>
      <c r="K15" s="70"/>
      <c r="L15" s="70">
        <v>739.78</v>
      </c>
      <c r="M15" s="70"/>
      <c r="N15" s="70"/>
      <c r="O15" s="70"/>
      <c r="P15" s="45"/>
      <c r="Q15" s="70"/>
      <c r="R15" s="70"/>
      <c r="S15" s="70"/>
      <c r="T15" s="70"/>
      <c r="U15" s="70"/>
      <c r="V15" s="70"/>
      <c r="W15" s="70"/>
    </row>
    <row r="16" ht="48" customHeight="1" spans="1:23">
      <c r="A16" s="69" t="s">
        <v>55</v>
      </c>
      <c r="B16" s="10" t="s">
        <v>163</v>
      </c>
      <c r="C16" s="10" t="s">
        <v>164</v>
      </c>
      <c r="D16" s="10" t="s">
        <v>79</v>
      </c>
      <c r="E16" s="10" t="s">
        <v>80</v>
      </c>
      <c r="F16" s="10" t="s">
        <v>165</v>
      </c>
      <c r="G16" s="10" t="s">
        <v>166</v>
      </c>
      <c r="H16" s="70">
        <v>2347.47</v>
      </c>
      <c r="I16" s="70">
        <v>2347.47</v>
      </c>
      <c r="J16" s="70"/>
      <c r="K16" s="70"/>
      <c r="L16" s="70">
        <v>2347.47</v>
      </c>
      <c r="M16" s="70"/>
      <c r="N16" s="70"/>
      <c r="O16" s="70"/>
      <c r="P16" s="45"/>
      <c r="Q16" s="70"/>
      <c r="R16" s="70"/>
      <c r="S16" s="70"/>
      <c r="T16" s="70"/>
      <c r="U16" s="70"/>
      <c r="V16" s="70"/>
      <c r="W16" s="70"/>
    </row>
    <row r="17" ht="48" customHeight="1" spans="1:23">
      <c r="A17" s="69" t="s">
        <v>55</v>
      </c>
      <c r="B17" s="10" t="s">
        <v>163</v>
      </c>
      <c r="C17" s="10" t="s">
        <v>164</v>
      </c>
      <c r="D17" s="10" t="s">
        <v>89</v>
      </c>
      <c r="E17" s="69" t="s">
        <v>90</v>
      </c>
      <c r="F17" s="10" t="s">
        <v>167</v>
      </c>
      <c r="G17" s="10" t="s">
        <v>168</v>
      </c>
      <c r="H17" s="70">
        <v>1677918.4</v>
      </c>
      <c r="I17" s="70">
        <v>1677918.4</v>
      </c>
      <c r="J17" s="70"/>
      <c r="K17" s="70"/>
      <c r="L17" s="70">
        <v>1677918.4</v>
      </c>
      <c r="M17" s="70"/>
      <c r="N17" s="70"/>
      <c r="O17" s="70"/>
      <c r="P17" s="45"/>
      <c r="Q17" s="70"/>
      <c r="R17" s="70"/>
      <c r="S17" s="70"/>
      <c r="T17" s="70"/>
      <c r="U17" s="70"/>
      <c r="V17" s="70"/>
      <c r="W17" s="70"/>
    </row>
    <row r="18" ht="48" customHeight="1" spans="1:23">
      <c r="A18" s="69" t="s">
        <v>55</v>
      </c>
      <c r="B18" s="10" t="s">
        <v>163</v>
      </c>
      <c r="C18" s="10" t="s">
        <v>164</v>
      </c>
      <c r="D18" s="10" t="s">
        <v>99</v>
      </c>
      <c r="E18" s="10" t="s">
        <v>100</v>
      </c>
      <c r="F18" s="10" t="s">
        <v>169</v>
      </c>
      <c r="G18" s="10" t="s">
        <v>170</v>
      </c>
      <c r="H18" s="70">
        <v>842585.87</v>
      </c>
      <c r="I18" s="70">
        <v>842585.87</v>
      </c>
      <c r="J18" s="70"/>
      <c r="K18" s="70"/>
      <c r="L18" s="70">
        <v>842585.87</v>
      </c>
      <c r="M18" s="70"/>
      <c r="N18" s="70"/>
      <c r="O18" s="70"/>
      <c r="P18" s="45"/>
      <c r="Q18" s="70"/>
      <c r="R18" s="70"/>
      <c r="S18" s="70"/>
      <c r="T18" s="70"/>
      <c r="U18" s="70"/>
      <c r="V18" s="70"/>
      <c r="W18" s="70"/>
    </row>
    <row r="19" ht="48" customHeight="1" spans="1:23">
      <c r="A19" s="69" t="s">
        <v>55</v>
      </c>
      <c r="B19" s="10" t="s">
        <v>163</v>
      </c>
      <c r="C19" s="10" t="s">
        <v>164</v>
      </c>
      <c r="D19" s="10" t="s">
        <v>101</v>
      </c>
      <c r="E19" s="10" t="s">
        <v>102</v>
      </c>
      <c r="F19" s="10" t="s">
        <v>169</v>
      </c>
      <c r="G19" s="10" t="s">
        <v>170</v>
      </c>
      <c r="H19" s="70">
        <v>27834.3</v>
      </c>
      <c r="I19" s="70">
        <v>27834.3</v>
      </c>
      <c r="J19" s="70"/>
      <c r="K19" s="70"/>
      <c r="L19" s="70">
        <v>27834.3</v>
      </c>
      <c r="M19" s="70"/>
      <c r="N19" s="70"/>
      <c r="O19" s="70"/>
      <c r="P19" s="45"/>
      <c r="Q19" s="70"/>
      <c r="R19" s="70"/>
      <c r="S19" s="70"/>
      <c r="T19" s="70"/>
      <c r="U19" s="70"/>
      <c r="V19" s="70"/>
      <c r="W19" s="70"/>
    </row>
    <row r="20" ht="48" customHeight="1" spans="1:23">
      <c r="A20" s="69" t="s">
        <v>55</v>
      </c>
      <c r="B20" s="10" t="s">
        <v>163</v>
      </c>
      <c r="C20" s="10" t="s">
        <v>164</v>
      </c>
      <c r="D20" s="10" t="s">
        <v>103</v>
      </c>
      <c r="E20" s="10" t="s">
        <v>104</v>
      </c>
      <c r="F20" s="10" t="s">
        <v>165</v>
      </c>
      <c r="G20" s="10" t="s">
        <v>166</v>
      </c>
      <c r="H20" s="70">
        <v>52434.95</v>
      </c>
      <c r="I20" s="70">
        <v>52434.95</v>
      </c>
      <c r="J20" s="70"/>
      <c r="K20" s="70"/>
      <c r="L20" s="70">
        <v>52434.95</v>
      </c>
      <c r="M20" s="70"/>
      <c r="N20" s="70"/>
      <c r="O20" s="70"/>
      <c r="P20" s="45"/>
      <c r="Q20" s="70"/>
      <c r="R20" s="70"/>
      <c r="S20" s="70"/>
      <c r="T20" s="70"/>
      <c r="U20" s="70"/>
      <c r="V20" s="70"/>
      <c r="W20" s="70"/>
    </row>
    <row r="21" ht="48" customHeight="1" spans="1:23">
      <c r="A21" s="69" t="s">
        <v>55</v>
      </c>
      <c r="B21" s="10" t="s">
        <v>163</v>
      </c>
      <c r="C21" s="10" t="s">
        <v>164</v>
      </c>
      <c r="D21" s="10" t="s">
        <v>103</v>
      </c>
      <c r="E21" s="10" t="s">
        <v>104</v>
      </c>
      <c r="F21" s="10" t="s">
        <v>165</v>
      </c>
      <c r="G21" s="10" t="s">
        <v>166</v>
      </c>
      <c r="H21" s="70">
        <v>1412</v>
      </c>
      <c r="I21" s="70">
        <v>1412</v>
      </c>
      <c r="J21" s="70"/>
      <c r="K21" s="70"/>
      <c r="L21" s="70">
        <v>1412</v>
      </c>
      <c r="M21" s="70"/>
      <c r="N21" s="70"/>
      <c r="O21" s="70"/>
      <c r="P21" s="45"/>
      <c r="Q21" s="70"/>
      <c r="R21" s="70"/>
      <c r="S21" s="70"/>
      <c r="T21" s="70"/>
      <c r="U21" s="70"/>
      <c r="V21" s="70"/>
      <c r="W21" s="70"/>
    </row>
    <row r="22" ht="48" customHeight="1" spans="1:23">
      <c r="A22" s="69" t="s">
        <v>55</v>
      </c>
      <c r="B22" s="10" t="s">
        <v>163</v>
      </c>
      <c r="C22" s="10" t="s">
        <v>164</v>
      </c>
      <c r="D22" s="10" t="s">
        <v>103</v>
      </c>
      <c r="E22" s="10" t="s">
        <v>104</v>
      </c>
      <c r="F22" s="10" t="s">
        <v>165</v>
      </c>
      <c r="G22" s="10" t="s">
        <v>166</v>
      </c>
      <c r="H22" s="70">
        <v>38124</v>
      </c>
      <c r="I22" s="70">
        <v>38124</v>
      </c>
      <c r="J22" s="70"/>
      <c r="K22" s="70"/>
      <c r="L22" s="70">
        <v>38124</v>
      </c>
      <c r="M22" s="70"/>
      <c r="N22" s="70"/>
      <c r="O22" s="70"/>
      <c r="P22" s="45"/>
      <c r="Q22" s="70"/>
      <c r="R22" s="70"/>
      <c r="S22" s="70"/>
      <c r="T22" s="70"/>
      <c r="U22" s="70"/>
      <c r="V22" s="70"/>
      <c r="W22" s="70"/>
    </row>
    <row r="23" ht="48" customHeight="1" spans="1:23">
      <c r="A23" s="69" t="s">
        <v>55</v>
      </c>
      <c r="B23" s="10" t="s">
        <v>171</v>
      </c>
      <c r="C23" s="10" t="s">
        <v>110</v>
      </c>
      <c r="D23" s="10" t="s">
        <v>109</v>
      </c>
      <c r="E23" s="10" t="s">
        <v>110</v>
      </c>
      <c r="F23" s="10" t="s">
        <v>172</v>
      </c>
      <c r="G23" s="10" t="s">
        <v>110</v>
      </c>
      <c r="H23" s="70">
        <v>1511496</v>
      </c>
      <c r="I23" s="70">
        <v>1511496</v>
      </c>
      <c r="J23" s="70"/>
      <c r="K23" s="70"/>
      <c r="L23" s="70">
        <v>1511496</v>
      </c>
      <c r="M23" s="70"/>
      <c r="N23" s="70"/>
      <c r="O23" s="70"/>
      <c r="P23" s="45"/>
      <c r="Q23" s="70"/>
      <c r="R23" s="70"/>
      <c r="S23" s="70"/>
      <c r="T23" s="70"/>
      <c r="U23" s="70"/>
      <c r="V23" s="70"/>
      <c r="W23" s="70"/>
    </row>
    <row r="24" ht="48" customHeight="1" spans="1:23">
      <c r="A24" s="69" t="s">
        <v>55</v>
      </c>
      <c r="B24" s="10" t="s">
        <v>173</v>
      </c>
      <c r="C24" s="10" t="s">
        <v>174</v>
      </c>
      <c r="D24" s="10" t="s">
        <v>75</v>
      </c>
      <c r="E24" s="10" t="s">
        <v>76</v>
      </c>
      <c r="F24" s="10" t="s">
        <v>175</v>
      </c>
      <c r="G24" s="10" t="s">
        <v>176</v>
      </c>
      <c r="H24" s="70">
        <v>174000</v>
      </c>
      <c r="I24" s="70">
        <v>174000</v>
      </c>
      <c r="J24" s="70"/>
      <c r="K24" s="70"/>
      <c r="L24" s="70">
        <v>174000</v>
      </c>
      <c r="M24" s="70"/>
      <c r="N24" s="70"/>
      <c r="O24" s="70"/>
      <c r="P24" s="45"/>
      <c r="Q24" s="70"/>
      <c r="R24" s="70"/>
      <c r="S24" s="70"/>
      <c r="T24" s="70"/>
      <c r="U24" s="70"/>
      <c r="V24" s="70"/>
      <c r="W24" s="70"/>
    </row>
    <row r="25" ht="48" customHeight="1" spans="1:23">
      <c r="A25" s="69" t="s">
        <v>55</v>
      </c>
      <c r="B25" s="10" t="s">
        <v>177</v>
      </c>
      <c r="C25" s="10" t="s">
        <v>178</v>
      </c>
      <c r="D25" s="10" t="s">
        <v>75</v>
      </c>
      <c r="E25" s="10" t="s">
        <v>76</v>
      </c>
      <c r="F25" s="10" t="s">
        <v>179</v>
      </c>
      <c r="G25" s="10" t="s">
        <v>180</v>
      </c>
      <c r="H25" s="70">
        <v>823200</v>
      </c>
      <c r="I25" s="70">
        <v>823200</v>
      </c>
      <c r="J25" s="70"/>
      <c r="K25" s="70"/>
      <c r="L25" s="70">
        <v>823200</v>
      </c>
      <c r="M25" s="70"/>
      <c r="N25" s="70"/>
      <c r="O25" s="70"/>
      <c r="P25" s="45"/>
      <c r="Q25" s="70"/>
      <c r="R25" s="70"/>
      <c r="S25" s="70"/>
      <c r="T25" s="70"/>
      <c r="U25" s="70"/>
      <c r="V25" s="70"/>
      <c r="W25" s="70"/>
    </row>
    <row r="26" ht="48" customHeight="1" spans="1:23">
      <c r="A26" s="69" t="s">
        <v>55</v>
      </c>
      <c r="B26" s="10" t="s">
        <v>181</v>
      </c>
      <c r="C26" s="10" t="s">
        <v>182</v>
      </c>
      <c r="D26" s="10" t="s">
        <v>75</v>
      </c>
      <c r="E26" s="10" t="s">
        <v>76</v>
      </c>
      <c r="F26" s="10" t="s">
        <v>183</v>
      </c>
      <c r="G26" s="10" t="s">
        <v>182</v>
      </c>
      <c r="H26" s="70">
        <v>206595.84</v>
      </c>
      <c r="I26" s="70">
        <v>206595.84</v>
      </c>
      <c r="J26" s="70"/>
      <c r="K26" s="70"/>
      <c r="L26" s="70">
        <v>206595.84</v>
      </c>
      <c r="M26" s="70"/>
      <c r="N26" s="70"/>
      <c r="O26" s="70"/>
      <c r="P26" s="45"/>
      <c r="Q26" s="70"/>
      <c r="R26" s="70"/>
      <c r="S26" s="70"/>
      <c r="T26" s="70"/>
      <c r="U26" s="70"/>
      <c r="V26" s="70"/>
      <c r="W26" s="70"/>
    </row>
    <row r="27" ht="48" customHeight="1" spans="1:23">
      <c r="A27" s="69" t="s">
        <v>55</v>
      </c>
      <c r="B27" s="10" t="s">
        <v>181</v>
      </c>
      <c r="C27" s="10" t="s">
        <v>182</v>
      </c>
      <c r="D27" s="10" t="s">
        <v>79</v>
      </c>
      <c r="E27" s="10" t="s">
        <v>80</v>
      </c>
      <c r="F27" s="10" t="s">
        <v>183</v>
      </c>
      <c r="G27" s="10" t="s">
        <v>182</v>
      </c>
      <c r="H27" s="70">
        <v>8094</v>
      </c>
      <c r="I27" s="70">
        <v>8094</v>
      </c>
      <c r="J27" s="70"/>
      <c r="K27" s="70"/>
      <c r="L27" s="70">
        <v>8094</v>
      </c>
      <c r="M27" s="70"/>
      <c r="N27" s="70"/>
      <c r="O27" s="70"/>
      <c r="P27" s="45"/>
      <c r="Q27" s="70"/>
      <c r="R27" s="70"/>
      <c r="S27" s="70"/>
      <c r="T27" s="70"/>
      <c r="U27" s="70"/>
      <c r="V27" s="70"/>
      <c r="W27" s="70"/>
    </row>
    <row r="28" ht="48" customHeight="1" spans="1:23">
      <c r="A28" s="69" t="s">
        <v>55</v>
      </c>
      <c r="B28" s="10" t="s">
        <v>184</v>
      </c>
      <c r="C28" s="10" t="s">
        <v>185</v>
      </c>
      <c r="D28" s="10" t="s">
        <v>75</v>
      </c>
      <c r="E28" s="10" t="s">
        <v>76</v>
      </c>
      <c r="F28" s="10" t="s">
        <v>186</v>
      </c>
      <c r="G28" s="10" t="s">
        <v>187</v>
      </c>
      <c r="H28" s="70">
        <v>35000</v>
      </c>
      <c r="I28" s="70">
        <v>35000</v>
      </c>
      <c r="J28" s="70"/>
      <c r="K28" s="70"/>
      <c r="L28" s="70">
        <v>35000</v>
      </c>
      <c r="M28" s="70"/>
      <c r="N28" s="70"/>
      <c r="O28" s="70"/>
      <c r="P28" s="45"/>
      <c r="Q28" s="70"/>
      <c r="R28" s="70"/>
      <c r="S28" s="70"/>
      <c r="T28" s="70"/>
      <c r="U28" s="70"/>
      <c r="V28" s="70"/>
      <c r="W28" s="70"/>
    </row>
    <row r="29" ht="48" customHeight="1" spans="1:23">
      <c r="A29" s="69" t="s">
        <v>55</v>
      </c>
      <c r="B29" s="10" t="s">
        <v>184</v>
      </c>
      <c r="C29" s="10" t="s">
        <v>185</v>
      </c>
      <c r="D29" s="10" t="s">
        <v>75</v>
      </c>
      <c r="E29" s="10" t="s">
        <v>76</v>
      </c>
      <c r="F29" s="10" t="s">
        <v>186</v>
      </c>
      <c r="G29" s="10" t="s">
        <v>187</v>
      </c>
      <c r="H29" s="70">
        <v>64730</v>
      </c>
      <c r="I29" s="70">
        <v>64730</v>
      </c>
      <c r="J29" s="70"/>
      <c r="K29" s="70"/>
      <c r="L29" s="70">
        <v>64730</v>
      </c>
      <c r="M29" s="70"/>
      <c r="N29" s="70"/>
      <c r="O29" s="70"/>
      <c r="P29" s="45"/>
      <c r="Q29" s="70"/>
      <c r="R29" s="70"/>
      <c r="S29" s="70"/>
      <c r="T29" s="70"/>
      <c r="U29" s="70"/>
      <c r="V29" s="70"/>
      <c r="W29" s="70"/>
    </row>
    <row r="30" ht="48" customHeight="1" spans="1:23">
      <c r="A30" s="69" t="s">
        <v>55</v>
      </c>
      <c r="B30" s="10" t="s">
        <v>184</v>
      </c>
      <c r="C30" s="10" t="s">
        <v>185</v>
      </c>
      <c r="D30" s="10" t="s">
        <v>75</v>
      </c>
      <c r="E30" s="10" t="s">
        <v>76</v>
      </c>
      <c r="F30" s="10" t="s">
        <v>186</v>
      </c>
      <c r="G30" s="10" t="s">
        <v>187</v>
      </c>
      <c r="H30" s="70">
        <v>120000</v>
      </c>
      <c r="I30" s="70">
        <v>120000</v>
      </c>
      <c r="J30" s="70"/>
      <c r="K30" s="70"/>
      <c r="L30" s="70">
        <v>120000</v>
      </c>
      <c r="M30" s="70"/>
      <c r="N30" s="70"/>
      <c r="O30" s="70"/>
      <c r="P30" s="45"/>
      <c r="Q30" s="70"/>
      <c r="R30" s="70"/>
      <c r="S30" s="70"/>
      <c r="T30" s="70"/>
      <c r="U30" s="70"/>
      <c r="V30" s="70"/>
      <c r="W30" s="70"/>
    </row>
    <row r="31" ht="48" customHeight="1" spans="1:23">
      <c r="A31" s="69" t="s">
        <v>55</v>
      </c>
      <c r="B31" s="10" t="s">
        <v>184</v>
      </c>
      <c r="C31" s="10" t="s">
        <v>185</v>
      </c>
      <c r="D31" s="10" t="s">
        <v>75</v>
      </c>
      <c r="E31" s="10" t="s">
        <v>76</v>
      </c>
      <c r="F31" s="10" t="s">
        <v>188</v>
      </c>
      <c r="G31" s="10" t="s">
        <v>189</v>
      </c>
      <c r="H31" s="70">
        <v>20000</v>
      </c>
      <c r="I31" s="70">
        <v>20000</v>
      </c>
      <c r="J31" s="70"/>
      <c r="K31" s="70"/>
      <c r="L31" s="70">
        <v>20000</v>
      </c>
      <c r="M31" s="70"/>
      <c r="N31" s="70"/>
      <c r="O31" s="70"/>
      <c r="P31" s="45"/>
      <c r="Q31" s="70"/>
      <c r="R31" s="70"/>
      <c r="S31" s="70"/>
      <c r="T31" s="70"/>
      <c r="U31" s="70"/>
      <c r="V31" s="70"/>
      <c r="W31" s="70"/>
    </row>
    <row r="32" ht="48" customHeight="1" spans="1:23">
      <c r="A32" s="69" t="s">
        <v>55</v>
      </c>
      <c r="B32" s="10" t="s">
        <v>184</v>
      </c>
      <c r="C32" s="10" t="s">
        <v>185</v>
      </c>
      <c r="D32" s="10" t="s">
        <v>75</v>
      </c>
      <c r="E32" s="10" t="s">
        <v>76</v>
      </c>
      <c r="F32" s="10" t="s">
        <v>190</v>
      </c>
      <c r="G32" s="10" t="s">
        <v>191</v>
      </c>
      <c r="H32" s="70">
        <v>25000</v>
      </c>
      <c r="I32" s="70">
        <v>25000</v>
      </c>
      <c r="J32" s="70"/>
      <c r="K32" s="70"/>
      <c r="L32" s="70">
        <v>25000</v>
      </c>
      <c r="M32" s="70"/>
      <c r="N32" s="70"/>
      <c r="O32" s="70"/>
      <c r="P32" s="45"/>
      <c r="Q32" s="70"/>
      <c r="R32" s="70"/>
      <c r="S32" s="70"/>
      <c r="T32" s="70"/>
      <c r="U32" s="70"/>
      <c r="V32" s="70"/>
      <c r="W32" s="70"/>
    </row>
    <row r="33" ht="48" customHeight="1" spans="1:23">
      <c r="A33" s="69" t="s">
        <v>55</v>
      </c>
      <c r="B33" s="10" t="s">
        <v>184</v>
      </c>
      <c r="C33" s="10" t="s">
        <v>185</v>
      </c>
      <c r="D33" s="10" t="s">
        <v>75</v>
      </c>
      <c r="E33" s="10" t="s">
        <v>76</v>
      </c>
      <c r="F33" s="10" t="s">
        <v>192</v>
      </c>
      <c r="G33" s="10" t="s">
        <v>193</v>
      </c>
      <c r="H33" s="70">
        <v>80000</v>
      </c>
      <c r="I33" s="70">
        <v>80000</v>
      </c>
      <c r="J33" s="70"/>
      <c r="K33" s="70"/>
      <c r="L33" s="70">
        <v>80000</v>
      </c>
      <c r="M33" s="70"/>
      <c r="N33" s="70"/>
      <c r="O33" s="70"/>
      <c r="P33" s="45"/>
      <c r="Q33" s="70"/>
      <c r="R33" s="70"/>
      <c r="S33" s="70"/>
      <c r="T33" s="70"/>
      <c r="U33" s="70"/>
      <c r="V33" s="70"/>
      <c r="W33" s="70"/>
    </row>
    <row r="34" ht="48" customHeight="1" spans="1:23">
      <c r="A34" s="69" t="s">
        <v>55</v>
      </c>
      <c r="B34" s="10" t="s">
        <v>184</v>
      </c>
      <c r="C34" s="10" t="s">
        <v>185</v>
      </c>
      <c r="D34" s="10" t="s">
        <v>75</v>
      </c>
      <c r="E34" s="10" t="s">
        <v>76</v>
      </c>
      <c r="F34" s="10" t="s">
        <v>194</v>
      </c>
      <c r="G34" s="10" t="s">
        <v>195</v>
      </c>
      <c r="H34" s="70">
        <v>10000</v>
      </c>
      <c r="I34" s="70">
        <v>10000</v>
      </c>
      <c r="J34" s="70"/>
      <c r="K34" s="70"/>
      <c r="L34" s="70">
        <v>10000</v>
      </c>
      <c r="M34" s="70"/>
      <c r="N34" s="70"/>
      <c r="O34" s="70"/>
      <c r="P34" s="45"/>
      <c r="Q34" s="70"/>
      <c r="R34" s="70"/>
      <c r="S34" s="70"/>
      <c r="T34" s="70"/>
      <c r="U34" s="70"/>
      <c r="V34" s="70"/>
      <c r="W34" s="70"/>
    </row>
    <row r="35" ht="48" customHeight="1" spans="1:23">
      <c r="A35" s="69" t="s">
        <v>55</v>
      </c>
      <c r="B35" s="10" t="s">
        <v>184</v>
      </c>
      <c r="C35" s="10" t="s">
        <v>185</v>
      </c>
      <c r="D35" s="10" t="s">
        <v>75</v>
      </c>
      <c r="E35" s="10" t="s">
        <v>76</v>
      </c>
      <c r="F35" s="10" t="s">
        <v>196</v>
      </c>
      <c r="G35" s="10" t="s">
        <v>197</v>
      </c>
      <c r="H35" s="70">
        <v>198000</v>
      </c>
      <c r="I35" s="70">
        <v>198000</v>
      </c>
      <c r="J35" s="70"/>
      <c r="K35" s="70"/>
      <c r="L35" s="70">
        <v>198000</v>
      </c>
      <c r="M35" s="70"/>
      <c r="N35" s="70"/>
      <c r="O35" s="70"/>
      <c r="P35" s="45"/>
      <c r="Q35" s="70"/>
      <c r="R35" s="70"/>
      <c r="S35" s="70"/>
      <c r="T35" s="70"/>
      <c r="U35" s="70"/>
      <c r="V35" s="70"/>
      <c r="W35" s="70"/>
    </row>
    <row r="36" ht="48" customHeight="1" spans="1:23">
      <c r="A36" s="69" t="s">
        <v>55</v>
      </c>
      <c r="B36" s="10" t="s">
        <v>184</v>
      </c>
      <c r="C36" s="10" t="s">
        <v>185</v>
      </c>
      <c r="D36" s="10" t="s">
        <v>75</v>
      </c>
      <c r="E36" s="10" t="s">
        <v>76</v>
      </c>
      <c r="F36" s="10" t="s">
        <v>198</v>
      </c>
      <c r="G36" s="10" t="s">
        <v>199</v>
      </c>
      <c r="H36" s="70">
        <v>90000</v>
      </c>
      <c r="I36" s="70">
        <v>90000</v>
      </c>
      <c r="J36" s="70"/>
      <c r="K36" s="70"/>
      <c r="L36" s="70">
        <v>90000</v>
      </c>
      <c r="M36" s="70"/>
      <c r="N36" s="70"/>
      <c r="O36" s="70"/>
      <c r="P36" s="45"/>
      <c r="Q36" s="70"/>
      <c r="R36" s="70"/>
      <c r="S36" s="70"/>
      <c r="T36" s="70"/>
      <c r="U36" s="70"/>
      <c r="V36" s="70"/>
      <c r="W36" s="70"/>
    </row>
    <row r="37" ht="48" customHeight="1" spans="1:23">
      <c r="A37" s="69" t="s">
        <v>55</v>
      </c>
      <c r="B37" s="10" t="s">
        <v>184</v>
      </c>
      <c r="C37" s="10" t="s">
        <v>185</v>
      </c>
      <c r="D37" s="10" t="s">
        <v>75</v>
      </c>
      <c r="E37" s="10" t="s">
        <v>76</v>
      </c>
      <c r="F37" s="10" t="s">
        <v>200</v>
      </c>
      <c r="G37" s="10" t="s">
        <v>201</v>
      </c>
      <c r="H37" s="70">
        <v>30000</v>
      </c>
      <c r="I37" s="70">
        <v>30000</v>
      </c>
      <c r="J37" s="70"/>
      <c r="K37" s="70"/>
      <c r="L37" s="70">
        <v>30000</v>
      </c>
      <c r="M37" s="70"/>
      <c r="N37" s="70"/>
      <c r="O37" s="70"/>
      <c r="P37" s="45"/>
      <c r="Q37" s="70"/>
      <c r="R37" s="70"/>
      <c r="S37" s="70"/>
      <c r="T37" s="70"/>
      <c r="U37" s="70"/>
      <c r="V37" s="70"/>
      <c r="W37" s="70"/>
    </row>
    <row r="38" ht="48" customHeight="1" spans="1:23">
      <c r="A38" s="69" t="s">
        <v>55</v>
      </c>
      <c r="B38" s="10" t="s">
        <v>184</v>
      </c>
      <c r="C38" s="10" t="s">
        <v>185</v>
      </c>
      <c r="D38" s="10" t="s">
        <v>75</v>
      </c>
      <c r="E38" s="10" t="s">
        <v>76</v>
      </c>
      <c r="F38" s="10" t="s">
        <v>202</v>
      </c>
      <c r="G38" s="10" t="s">
        <v>203</v>
      </c>
      <c r="H38" s="70">
        <v>20000</v>
      </c>
      <c r="I38" s="70">
        <v>20000</v>
      </c>
      <c r="J38" s="70"/>
      <c r="K38" s="70"/>
      <c r="L38" s="70">
        <v>20000</v>
      </c>
      <c r="M38" s="70"/>
      <c r="N38" s="70"/>
      <c r="O38" s="70"/>
      <c r="P38" s="45"/>
      <c r="Q38" s="70"/>
      <c r="R38" s="70"/>
      <c r="S38" s="70"/>
      <c r="T38" s="70"/>
      <c r="U38" s="70"/>
      <c r="V38" s="70"/>
      <c r="W38" s="70"/>
    </row>
    <row r="39" ht="48" customHeight="1" spans="1:23">
      <c r="A39" s="69" t="s">
        <v>55</v>
      </c>
      <c r="B39" s="10" t="s">
        <v>184</v>
      </c>
      <c r="C39" s="10" t="s">
        <v>185</v>
      </c>
      <c r="D39" s="10" t="s">
        <v>75</v>
      </c>
      <c r="E39" s="10" t="s">
        <v>76</v>
      </c>
      <c r="F39" s="10" t="s">
        <v>204</v>
      </c>
      <c r="G39" s="10" t="s">
        <v>205</v>
      </c>
      <c r="H39" s="70">
        <v>40000</v>
      </c>
      <c r="I39" s="70">
        <v>40000</v>
      </c>
      <c r="J39" s="70"/>
      <c r="K39" s="70"/>
      <c r="L39" s="70">
        <v>40000</v>
      </c>
      <c r="M39" s="70"/>
      <c r="N39" s="70"/>
      <c r="O39" s="70"/>
      <c r="P39" s="45"/>
      <c r="Q39" s="70"/>
      <c r="R39" s="70"/>
      <c r="S39" s="70"/>
      <c r="T39" s="70"/>
      <c r="U39" s="70"/>
      <c r="V39" s="70"/>
      <c r="W39" s="70"/>
    </row>
    <row r="40" ht="48" customHeight="1" spans="1:23">
      <c r="A40" s="69" t="s">
        <v>55</v>
      </c>
      <c r="B40" s="10" t="s">
        <v>184</v>
      </c>
      <c r="C40" s="10" t="s">
        <v>185</v>
      </c>
      <c r="D40" s="10" t="s">
        <v>75</v>
      </c>
      <c r="E40" s="10" t="s">
        <v>76</v>
      </c>
      <c r="F40" s="10" t="s">
        <v>206</v>
      </c>
      <c r="G40" s="10" t="s">
        <v>207</v>
      </c>
      <c r="H40" s="70">
        <v>90000</v>
      </c>
      <c r="I40" s="70">
        <v>90000</v>
      </c>
      <c r="J40" s="70"/>
      <c r="K40" s="70"/>
      <c r="L40" s="70">
        <v>90000</v>
      </c>
      <c r="M40" s="70"/>
      <c r="N40" s="70"/>
      <c r="O40" s="70"/>
      <c r="P40" s="45"/>
      <c r="Q40" s="70"/>
      <c r="R40" s="70"/>
      <c r="S40" s="70"/>
      <c r="T40" s="70"/>
      <c r="U40" s="70"/>
      <c r="V40" s="70"/>
      <c r="W40" s="70"/>
    </row>
    <row r="41" ht="48" customHeight="1" spans="1:23">
      <c r="A41" s="69" t="s">
        <v>55</v>
      </c>
      <c r="B41" s="10" t="s">
        <v>184</v>
      </c>
      <c r="C41" s="10" t="s">
        <v>185</v>
      </c>
      <c r="D41" s="10" t="s">
        <v>75</v>
      </c>
      <c r="E41" s="10" t="s">
        <v>76</v>
      </c>
      <c r="F41" s="10" t="s">
        <v>206</v>
      </c>
      <c r="G41" s="10" t="s">
        <v>207</v>
      </c>
      <c r="H41" s="70">
        <v>30000</v>
      </c>
      <c r="I41" s="70">
        <v>30000</v>
      </c>
      <c r="J41" s="70"/>
      <c r="K41" s="70"/>
      <c r="L41" s="70">
        <v>30000</v>
      </c>
      <c r="M41" s="70"/>
      <c r="N41" s="70"/>
      <c r="O41" s="70"/>
      <c r="P41" s="45"/>
      <c r="Q41" s="70"/>
      <c r="R41" s="70"/>
      <c r="S41" s="70"/>
      <c r="T41" s="70"/>
      <c r="U41" s="70"/>
      <c r="V41" s="70"/>
      <c r="W41" s="70"/>
    </row>
    <row r="42" ht="48" customHeight="1" spans="1:23">
      <c r="A42" s="69" t="s">
        <v>55</v>
      </c>
      <c r="B42" s="10" t="s">
        <v>184</v>
      </c>
      <c r="C42" s="10" t="s">
        <v>185</v>
      </c>
      <c r="D42" s="10" t="s">
        <v>75</v>
      </c>
      <c r="E42" s="10" t="s">
        <v>76</v>
      </c>
      <c r="F42" s="10" t="s">
        <v>179</v>
      </c>
      <c r="G42" s="10" t="s">
        <v>180</v>
      </c>
      <c r="H42" s="70">
        <v>82320</v>
      </c>
      <c r="I42" s="70">
        <v>82320</v>
      </c>
      <c r="J42" s="70"/>
      <c r="K42" s="70"/>
      <c r="L42" s="70">
        <v>82320</v>
      </c>
      <c r="M42" s="70"/>
      <c r="N42" s="70"/>
      <c r="O42" s="70"/>
      <c r="P42" s="45"/>
      <c r="Q42" s="70"/>
      <c r="R42" s="70"/>
      <c r="S42" s="70"/>
      <c r="T42" s="70"/>
      <c r="U42" s="70"/>
      <c r="V42" s="70"/>
      <c r="W42" s="70"/>
    </row>
    <row r="43" ht="48" customHeight="1" spans="1:23">
      <c r="A43" s="69" t="s">
        <v>55</v>
      </c>
      <c r="B43" s="10" t="s">
        <v>184</v>
      </c>
      <c r="C43" s="10" t="s">
        <v>185</v>
      </c>
      <c r="D43" s="10" t="s">
        <v>75</v>
      </c>
      <c r="E43" s="10" t="s">
        <v>76</v>
      </c>
      <c r="F43" s="10" t="s">
        <v>208</v>
      </c>
      <c r="G43" s="10" t="s">
        <v>209</v>
      </c>
      <c r="H43" s="70">
        <v>30000</v>
      </c>
      <c r="I43" s="70">
        <v>30000</v>
      </c>
      <c r="J43" s="70"/>
      <c r="K43" s="70"/>
      <c r="L43" s="70">
        <v>30000</v>
      </c>
      <c r="M43" s="70"/>
      <c r="N43" s="70"/>
      <c r="O43" s="70"/>
      <c r="P43" s="45"/>
      <c r="Q43" s="70"/>
      <c r="R43" s="70"/>
      <c r="S43" s="70"/>
      <c r="T43" s="70"/>
      <c r="U43" s="70"/>
      <c r="V43" s="70"/>
      <c r="W43" s="70"/>
    </row>
    <row r="44" ht="48" customHeight="1" spans="1:23">
      <c r="A44" s="69" t="s">
        <v>55</v>
      </c>
      <c r="B44" s="10" t="s">
        <v>184</v>
      </c>
      <c r="C44" s="10" t="s">
        <v>185</v>
      </c>
      <c r="D44" s="10" t="s">
        <v>79</v>
      </c>
      <c r="E44" s="10" t="s">
        <v>80</v>
      </c>
      <c r="F44" s="10" t="s">
        <v>186</v>
      </c>
      <c r="G44" s="10" t="s">
        <v>187</v>
      </c>
      <c r="H44" s="70">
        <v>40120</v>
      </c>
      <c r="I44" s="70">
        <v>40120</v>
      </c>
      <c r="J44" s="70"/>
      <c r="K44" s="70"/>
      <c r="L44" s="70">
        <v>40120</v>
      </c>
      <c r="M44" s="70"/>
      <c r="N44" s="70"/>
      <c r="O44" s="70"/>
      <c r="P44" s="45"/>
      <c r="Q44" s="70"/>
      <c r="R44" s="70"/>
      <c r="S44" s="70"/>
      <c r="T44" s="70"/>
      <c r="U44" s="70"/>
      <c r="V44" s="70"/>
      <c r="W44" s="70"/>
    </row>
    <row r="45" ht="48" customHeight="1" spans="1:23">
      <c r="A45" s="69" t="s">
        <v>55</v>
      </c>
      <c r="B45" s="10" t="s">
        <v>184</v>
      </c>
      <c r="C45" s="10" t="s">
        <v>185</v>
      </c>
      <c r="D45" s="10" t="s">
        <v>87</v>
      </c>
      <c r="E45" s="10" t="s">
        <v>88</v>
      </c>
      <c r="F45" s="10" t="s">
        <v>210</v>
      </c>
      <c r="G45" s="10" t="s">
        <v>211</v>
      </c>
      <c r="H45" s="70">
        <v>10200</v>
      </c>
      <c r="I45" s="70">
        <v>10200</v>
      </c>
      <c r="J45" s="70"/>
      <c r="K45" s="70"/>
      <c r="L45" s="70">
        <v>10200</v>
      </c>
      <c r="M45" s="70"/>
      <c r="N45" s="70"/>
      <c r="O45" s="70"/>
      <c r="P45" s="45"/>
      <c r="Q45" s="70"/>
      <c r="R45" s="70"/>
      <c r="S45" s="70"/>
      <c r="T45" s="70"/>
      <c r="U45" s="70"/>
      <c r="V45" s="70"/>
      <c r="W45" s="70"/>
    </row>
    <row r="46" ht="48" customHeight="1" spans="1:23">
      <c r="A46" s="69" t="s">
        <v>55</v>
      </c>
      <c r="B46" s="10" t="s">
        <v>212</v>
      </c>
      <c r="C46" s="10" t="s">
        <v>134</v>
      </c>
      <c r="D46" s="10" t="s">
        <v>75</v>
      </c>
      <c r="E46" s="10" t="s">
        <v>76</v>
      </c>
      <c r="F46" s="10" t="s">
        <v>213</v>
      </c>
      <c r="G46" s="10" t="s">
        <v>134</v>
      </c>
      <c r="H46" s="70">
        <v>30000</v>
      </c>
      <c r="I46" s="70">
        <v>30000</v>
      </c>
      <c r="J46" s="70"/>
      <c r="K46" s="70"/>
      <c r="L46" s="70">
        <v>30000</v>
      </c>
      <c r="M46" s="70"/>
      <c r="N46" s="70"/>
      <c r="O46" s="70"/>
      <c r="P46" s="45"/>
      <c r="Q46" s="70"/>
      <c r="R46" s="70"/>
      <c r="S46" s="70"/>
      <c r="T46" s="70"/>
      <c r="U46" s="70"/>
      <c r="V46" s="70"/>
      <c r="W46" s="70"/>
    </row>
    <row r="47" ht="48" customHeight="1" spans="1:23">
      <c r="A47" s="69" t="s">
        <v>55</v>
      </c>
      <c r="B47" s="10" t="s">
        <v>214</v>
      </c>
      <c r="C47" s="10" t="s">
        <v>215</v>
      </c>
      <c r="D47" s="10" t="s">
        <v>75</v>
      </c>
      <c r="E47" s="10" t="s">
        <v>76</v>
      </c>
      <c r="F47" s="10" t="s">
        <v>161</v>
      </c>
      <c r="G47" s="10" t="s">
        <v>162</v>
      </c>
      <c r="H47" s="70">
        <v>506726.33</v>
      </c>
      <c r="I47" s="70">
        <v>506726.33</v>
      </c>
      <c r="J47" s="70"/>
      <c r="K47" s="70"/>
      <c r="L47" s="70">
        <v>506726.33</v>
      </c>
      <c r="M47" s="70"/>
      <c r="N47" s="70"/>
      <c r="O47" s="70"/>
      <c r="P47" s="45"/>
      <c r="Q47" s="70"/>
      <c r="R47" s="70"/>
      <c r="S47" s="70"/>
      <c r="T47" s="70"/>
      <c r="U47" s="70"/>
      <c r="V47" s="70"/>
      <c r="W47" s="70"/>
    </row>
    <row r="48" ht="48" customHeight="1" spans="1:23">
      <c r="A48" s="69" t="s">
        <v>55</v>
      </c>
      <c r="B48" s="10" t="s">
        <v>214</v>
      </c>
      <c r="C48" s="10" t="s">
        <v>215</v>
      </c>
      <c r="D48" s="10" t="s">
        <v>75</v>
      </c>
      <c r="E48" s="10" t="s">
        <v>76</v>
      </c>
      <c r="F48" s="10" t="s">
        <v>161</v>
      </c>
      <c r="G48" s="10" t="s">
        <v>162</v>
      </c>
      <c r="H48" s="70">
        <v>1028808</v>
      </c>
      <c r="I48" s="70">
        <v>1028808</v>
      </c>
      <c r="J48" s="70"/>
      <c r="K48" s="70"/>
      <c r="L48" s="70">
        <v>1028808</v>
      </c>
      <c r="M48" s="70"/>
      <c r="N48" s="70"/>
      <c r="O48" s="70"/>
      <c r="P48" s="45"/>
      <c r="Q48" s="70"/>
      <c r="R48" s="70"/>
      <c r="S48" s="70"/>
      <c r="T48" s="70"/>
      <c r="U48" s="70"/>
      <c r="V48" s="70"/>
      <c r="W48" s="70"/>
    </row>
    <row r="49" ht="48" customHeight="1" spans="1:23">
      <c r="A49" s="69" t="s">
        <v>55</v>
      </c>
      <c r="B49" s="10" t="s">
        <v>216</v>
      </c>
      <c r="C49" s="10" t="s">
        <v>217</v>
      </c>
      <c r="D49" s="10" t="s">
        <v>75</v>
      </c>
      <c r="E49" s="10" t="s">
        <v>76</v>
      </c>
      <c r="F49" s="10" t="s">
        <v>218</v>
      </c>
      <c r="G49" s="10" t="s">
        <v>217</v>
      </c>
      <c r="H49" s="70">
        <v>91000</v>
      </c>
      <c r="I49" s="70">
        <v>91000</v>
      </c>
      <c r="J49" s="70"/>
      <c r="K49" s="70"/>
      <c r="L49" s="70">
        <v>91000</v>
      </c>
      <c r="M49" s="70"/>
      <c r="N49" s="70"/>
      <c r="O49" s="70"/>
      <c r="P49" s="45"/>
      <c r="Q49" s="70"/>
      <c r="R49" s="70"/>
      <c r="S49" s="70"/>
      <c r="T49" s="70"/>
      <c r="U49" s="70"/>
      <c r="V49" s="70"/>
      <c r="W49" s="70"/>
    </row>
    <row r="50" ht="48" customHeight="1" spans="1:23">
      <c r="A50" s="69" t="s">
        <v>55</v>
      </c>
      <c r="B50" s="10" t="s">
        <v>216</v>
      </c>
      <c r="C50" s="10" t="s">
        <v>217</v>
      </c>
      <c r="D50" s="10" t="s">
        <v>79</v>
      </c>
      <c r="E50" s="10" t="s">
        <v>80</v>
      </c>
      <c r="F50" s="10" t="s">
        <v>218</v>
      </c>
      <c r="G50" s="10" t="s">
        <v>217</v>
      </c>
      <c r="H50" s="70">
        <v>4000</v>
      </c>
      <c r="I50" s="70">
        <v>4000</v>
      </c>
      <c r="J50" s="70"/>
      <c r="K50" s="70"/>
      <c r="L50" s="70">
        <v>4000</v>
      </c>
      <c r="M50" s="70"/>
      <c r="N50" s="70"/>
      <c r="O50" s="70"/>
      <c r="P50" s="45"/>
      <c r="Q50" s="70"/>
      <c r="R50" s="70"/>
      <c r="S50" s="70"/>
      <c r="T50" s="70"/>
      <c r="U50" s="70"/>
      <c r="V50" s="70"/>
      <c r="W50" s="70"/>
    </row>
    <row r="51" ht="48" customHeight="1" spans="1:23">
      <c r="A51" s="69" t="s">
        <v>55</v>
      </c>
      <c r="B51" s="10" t="s">
        <v>219</v>
      </c>
      <c r="C51" s="10" t="s">
        <v>220</v>
      </c>
      <c r="D51" s="10" t="s">
        <v>87</v>
      </c>
      <c r="E51" s="10" t="s">
        <v>88</v>
      </c>
      <c r="F51" s="10" t="s">
        <v>221</v>
      </c>
      <c r="G51" s="10" t="s">
        <v>222</v>
      </c>
      <c r="H51" s="70">
        <v>102000</v>
      </c>
      <c r="I51" s="70">
        <v>102000</v>
      </c>
      <c r="J51" s="70"/>
      <c r="K51" s="70"/>
      <c r="L51" s="70">
        <v>102000</v>
      </c>
      <c r="M51" s="70"/>
      <c r="N51" s="70"/>
      <c r="O51" s="70"/>
      <c r="P51" s="45"/>
      <c r="Q51" s="70"/>
      <c r="R51" s="70"/>
      <c r="S51" s="70"/>
      <c r="T51" s="70"/>
      <c r="U51" s="70"/>
      <c r="V51" s="70"/>
      <c r="W51" s="70"/>
    </row>
    <row r="52" ht="48" customHeight="1" spans="1:23">
      <c r="A52" s="69" t="s">
        <v>55</v>
      </c>
      <c r="B52" s="10" t="s">
        <v>223</v>
      </c>
      <c r="C52" s="10" t="s">
        <v>224</v>
      </c>
      <c r="D52" s="10" t="s">
        <v>79</v>
      </c>
      <c r="E52" s="10" t="s">
        <v>80</v>
      </c>
      <c r="F52" s="10" t="s">
        <v>157</v>
      </c>
      <c r="G52" s="10" t="s">
        <v>158</v>
      </c>
      <c r="H52" s="70">
        <v>127164</v>
      </c>
      <c r="I52" s="70">
        <v>127164</v>
      </c>
      <c r="J52" s="70"/>
      <c r="K52" s="70"/>
      <c r="L52" s="70">
        <v>127164</v>
      </c>
      <c r="M52" s="70"/>
      <c r="N52" s="70"/>
      <c r="O52" s="70"/>
      <c r="P52" s="45"/>
      <c r="Q52" s="70"/>
      <c r="R52" s="70"/>
      <c r="S52" s="70"/>
      <c r="T52" s="70"/>
      <c r="U52" s="70"/>
      <c r="V52" s="70"/>
      <c r="W52" s="70"/>
    </row>
    <row r="53" ht="48" customHeight="1" spans="1:23">
      <c r="A53" s="69" t="s">
        <v>55</v>
      </c>
      <c r="B53" s="10" t="s">
        <v>223</v>
      </c>
      <c r="C53" s="10" t="s">
        <v>224</v>
      </c>
      <c r="D53" s="10" t="s">
        <v>79</v>
      </c>
      <c r="E53" s="10" t="s">
        <v>80</v>
      </c>
      <c r="F53" s="10" t="s">
        <v>159</v>
      </c>
      <c r="G53" s="10" t="s">
        <v>160</v>
      </c>
      <c r="H53" s="70">
        <v>18000</v>
      </c>
      <c r="I53" s="70">
        <v>18000</v>
      </c>
      <c r="J53" s="70"/>
      <c r="K53" s="70"/>
      <c r="L53" s="70">
        <v>18000</v>
      </c>
      <c r="M53" s="70"/>
      <c r="N53" s="70"/>
      <c r="O53" s="70"/>
      <c r="P53" s="45"/>
      <c r="Q53" s="70"/>
      <c r="R53" s="70"/>
      <c r="S53" s="70"/>
      <c r="T53" s="70"/>
      <c r="U53" s="70"/>
      <c r="V53" s="70"/>
      <c r="W53" s="70"/>
    </row>
    <row r="54" ht="48" customHeight="1" spans="1:23">
      <c r="A54" s="69" t="s">
        <v>55</v>
      </c>
      <c r="B54" s="10" t="s">
        <v>223</v>
      </c>
      <c r="C54" s="10" t="s">
        <v>224</v>
      </c>
      <c r="D54" s="10" t="s">
        <v>79</v>
      </c>
      <c r="E54" s="10" t="s">
        <v>80</v>
      </c>
      <c r="F54" s="10" t="s">
        <v>161</v>
      </c>
      <c r="G54" s="10" t="s">
        <v>162</v>
      </c>
      <c r="H54" s="70">
        <v>10597</v>
      </c>
      <c r="I54" s="70">
        <v>10597</v>
      </c>
      <c r="J54" s="70"/>
      <c r="K54" s="70"/>
      <c r="L54" s="70">
        <v>10597</v>
      </c>
      <c r="M54" s="70"/>
      <c r="N54" s="70"/>
      <c r="O54" s="70"/>
      <c r="P54" s="45"/>
      <c r="Q54" s="70"/>
      <c r="R54" s="70"/>
      <c r="S54" s="70"/>
      <c r="T54" s="70"/>
      <c r="U54" s="70"/>
      <c r="V54" s="70"/>
      <c r="W54" s="70"/>
    </row>
    <row r="55" ht="48" customHeight="1" spans="1:23">
      <c r="A55" s="69" t="s">
        <v>55</v>
      </c>
      <c r="B55" s="10" t="s">
        <v>223</v>
      </c>
      <c r="C55" s="10" t="s">
        <v>224</v>
      </c>
      <c r="D55" s="10" t="s">
        <v>79</v>
      </c>
      <c r="E55" s="10" t="s">
        <v>80</v>
      </c>
      <c r="F55" s="10" t="s">
        <v>161</v>
      </c>
      <c r="G55" s="10" t="s">
        <v>162</v>
      </c>
      <c r="H55" s="70">
        <v>1200</v>
      </c>
      <c r="I55" s="70">
        <v>1200</v>
      </c>
      <c r="J55" s="70"/>
      <c r="K55" s="70"/>
      <c r="L55" s="70">
        <v>1200</v>
      </c>
      <c r="M55" s="70"/>
      <c r="N55" s="70"/>
      <c r="O55" s="70"/>
      <c r="P55" s="45"/>
      <c r="Q55" s="70"/>
      <c r="R55" s="70"/>
      <c r="S55" s="70"/>
      <c r="T55" s="70"/>
      <c r="U55" s="70"/>
      <c r="V55" s="70"/>
      <c r="W55" s="70"/>
    </row>
    <row r="56" ht="48" customHeight="1" spans="1:23">
      <c r="A56" s="69" t="s">
        <v>55</v>
      </c>
      <c r="B56" s="10" t="s">
        <v>223</v>
      </c>
      <c r="C56" s="10" t="s">
        <v>224</v>
      </c>
      <c r="D56" s="10" t="s">
        <v>79</v>
      </c>
      <c r="E56" s="10" t="s">
        <v>80</v>
      </c>
      <c r="F56" s="10" t="s">
        <v>225</v>
      </c>
      <c r="G56" s="10" t="s">
        <v>226</v>
      </c>
      <c r="H56" s="70">
        <v>120000</v>
      </c>
      <c r="I56" s="70">
        <v>120000</v>
      </c>
      <c r="J56" s="70"/>
      <c r="K56" s="70"/>
      <c r="L56" s="70">
        <v>120000</v>
      </c>
      <c r="M56" s="70"/>
      <c r="N56" s="70"/>
      <c r="O56" s="70"/>
      <c r="P56" s="45"/>
      <c r="Q56" s="70"/>
      <c r="R56" s="70"/>
      <c r="S56" s="70"/>
      <c r="T56" s="70"/>
      <c r="U56" s="70"/>
      <c r="V56" s="70"/>
      <c r="W56" s="70"/>
    </row>
    <row r="57" ht="48" customHeight="1" spans="1:23">
      <c r="A57" s="69" t="s">
        <v>55</v>
      </c>
      <c r="B57" s="10" t="s">
        <v>223</v>
      </c>
      <c r="C57" s="10" t="s">
        <v>224</v>
      </c>
      <c r="D57" s="10" t="s">
        <v>79</v>
      </c>
      <c r="E57" s="10" t="s">
        <v>80</v>
      </c>
      <c r="F57" s="10" t="s">
        <v>225</v>
      </c>
      <c r="G57" s="10" t="s">
        <v>226</v>
      </c>
      <c r="H57" s="70">
        <v>60000</v>
      </c>
      <c r="I57" s="70">
        <v>60000</v>
      </c>
      <c r="J57" s="70"/>
      <c r="K57" s="70"/>
      <c r="L57" s="70">
        <v>60000</v>
      </c>
      <c r="M57" s="70"/>
      <c r="N57" s="70"/>
      <c r="O57" s="70"/>
      <c r="P57" s="45"/>
      <c r="Q57" s="70"/>
      <c r="R57" s="70"/>
      <c r="S57" s="70"/>
      <c r="T57" s="70"/>
      <c r="U57" s="70"/>
      <c r="V57" s="70"/>
      <c r="W57" s="70"/>
    </row>
    <row r="58" ht="48" customHeight="1" spans="1:23">
      <c r="A58" s="69" t="s">
        <v>55</v>
      </c>
      <c r="B58" s="10" t="s">
        <v>227</v>
      </c>
      <c r="C58" s="10" t="s">
        <v>228</v>
      </c>
      <c r="D58" s="10" t="s">
        <v>75</v>
      </c>
      <c r="E58" s="10" t="s">
        <v>76</v>
      </c>
      <c r="F58" s="10" t="s">
        <v>229</v>
      </c>
      <c r="G58" s="10" t="s">
        <v>230</v>
      </c>
      <c r="H58" s="70">
        <v>180000</v>
      </c>
      <c r="I58" s="70">
        <v>180000</v>
      </c>
      <c r="J58" s="70"/>
      <c r="K58" s="70"/>
      <c r="L58" s="70">
        <v>180000</v>
      </c>
      <c r="M58" s="70"/>
      <c r="N58" s="70"/>
      <c r="O58" s="70"/>
      <c r="P58" s="45"/>
      <c r="Q58" s="70"/>
      <c r="R58" s="70"/>
      <c r="S58" s="70"/>
      <c r="T58" s="70"/>
      <c r="U58" s="70"/>
      <c r="V58" s="70"/>
      <c r="W58" s="70"/>
    </row>
    <row r="59" ht="48" customHeight="1" spans="1:23">
      <c r="A59" s="69" t="s">
        <v>55</v>
      </c>
      <c r="B59" s="10" t="s">
        <v>231</v>
      </c>
      <c r="C59" s="10" t="s">
        <v>232</v>
      </c>
      <c r="D59" s="10" t="s">
        <v>79</v>
      </c>
      <c r="E59" s="10" t="s">
        <v>80</v>
      </c>
      <c r="F59" s="10" t="s">
        <v>225</v>
      </c>
      <c r="G59" s="10" t="s">
        <v>226</v>
      </c>
      <c r="H59" s="70">
        <v>14352</v>
      </c>
      <c r="I59" s="70">
        <v>14352</v>
      </c>
      <c r="J59" s="70"/>
      <c r="K59" s="70"/>
      <c r="L59" s="70">
        <v>14352</v>
      </c>
      <c r="M59" s="70"/>
      <c r="N59" s="70"/>
      <c r="O59" s="70"/>
      <c r="P59" s="45"/>
      <c r="Q59" s="70"/>
      <c r="R59" s="70"/>
      <c r="S59" s="70"/>
      <c r="T59" s="70"/>
      <c r="U59" s="70"/>
      <c r="V59" s="70"/>
      <c r="W59" s="70"/>
    </row>
    <row r="60" ht="48" customHeight="1" spans="1:23">
      <c r="A60" s="69" t="s">
        <v>55</v>
      </c>
      <c r="B60" s="10" t="s">
        <v>231</v>
      </c>
      <c r="C60" s="10" t="s">
        <v>232</v>
      </c>
      <c r="D60" s="10" t="s">
        <v>79</v>
      </c>
      <c r="E60" s="10" t="s">
        <v>80</v>
      </c>
      <c r="F60" s="10" t="s">
        <v>225</v>
      </c>
      <c r="G60" s="10" t="s">
        <v>226</v>
      </c>
      <c r="H60" s="70">
        <v>9600</v>
      </c>
      <c r="I60" s="70">
        <v>9600</v>
      </c>
      <c r="J60" s="70"/>
      <c r="K60" s="70"/>
      <c r="L60" s="70">
        <v>9600</v>
      </c>
      <c r="M60" s="70"/>
      <c r="N60" s="70"/>
      <c r="O60" s="70"/>
      <c r="P60" s="45"/>
      <c r="Q60" s="70"/>
      <c r="R60" s="70"/>
      <c r="S60" s="70"/>
      <c r="T60" s="70"/>
      <c r="U60" s="70"/>
      <c r="V60" s="70"/>
      <c r="W60" s="70"/>
    </row>
    <row r="61" ht="48" customHeight="1" spans="1:23">
      <c r="A61" s="69" t="s">
        <v>55</v>
      </c>
      <c r="B61" s="10" t="s">
        <v>231</v>
      </c>
      <c r="C61" s="10" t="s">
        <v>232</v>
      </c>
      <c r="D61" s="10" t="s">
        <v>79</v>
      </c>
      <c r="E61" s="10" t="s">
        <v>80</v>
      </c>
      <c r="F61" s="10" t="s">
        <v>225</v>
      </c>
      <c r="G61" s="10" t="s">
        <v>226</v>
      </c>
      <c r="H61" s="70">
        <v>48048</v>
      </c>
      <c r="I61" s="70">
        <v>48048</v>
      </c>
      <c r="J61" s="70"/>
      <c r="K61" s="70"/>
      <c r="L61" s="70">
        <v>48048</v>
      </c>
      <c r="M61" s="70"/>
      <c r="N61" s="70"/>
      <c r="O61" s="70"/>
      <c r="P61" s="45"/>
      <c r="Q61" s="70"/>
      <c r="R61" s="70"/>
      <c r="S61" s="70"/>
      <c r="T61" s="70"/>
      <c r="U61" s="70"/>
      <c r="V61" s="70"/>
      <c r="W61" s="70"/>
    </row>
    <row r="62" ht="48" customHeight="1" spans="1:23">
      <c r="A62" s="69" t="s">
        <v>55</v>
      </c>
      <c r="B62" s="10" t="s">
        <v>233</v>
      </c>
      <c r="C62" s="69" t="s">
        <v>234</v>
      </c>
      <c r="D62" s="10" t="s">
        <v>81</v>
      </c>
      <c r="E62" s="69" t="s">
        <v>82</v>
      </c>
      <c r="F62" s="10" t="s">
        <v>186</v>
      </c>
      <c r="G62" s="10" t="s">
        <v>187</v>
      </c>
      <c r="H62" s="70">
        <v>360000</v>
      </c>
      <c r="I62" s="70">
        <v>360000</v>
      </c>
      <c r="J62" s="70"/>
      <c r="K62" s="70"/>
      <c r="L62" s="70">
        <v>360000</v>
      </c>
      <c r="M62" s="70"/>
      <c r="N62" s="70"/>
      <c r="O62" s="70"/>
      <c r="P62" s="45"/>
      <c r="Q62" s="70"/>
      <c r="R62" s="70"/>
      <c r="S62" s="70"/>
      <c r="T62" s="70"/>
      <c r="U62" s="70"/>
      <c r="V62" s="70"/>
      <c r="W62" s="70"/>
    </row>
    <row r="63" ht="48" customHeight="1" spans="1:23">
      <c r="A63" s="69" t="s">
        <v>55</v>
      </c>
      <c r="B63" s="10" t="s">
        <v>233</v>
      </c>
      <c r="C63" s="69" t="s">
        <v>234</v>
      </c>
      <c r="D63" s="10" t="s">
        <v>81</v>
      </c>
      <c r="E63" s="69" t="s">
        <v>82</v>
      </c>
      <c r="F63" s="10" t="s">
        <v>198</v>
      </c>
      <c r="G63" s="10" t="s">
        <v>199</v>
      </c>
      <c r="H63" s="70">
        <v>260000</v>
      </c>
      <c r="I63" s="70">
        <v>260000</v>
      </c>
      <c r="J63" s="70"/>
      <c r="K63" s="70"/>
      <c r="L63" s="70">
        <v>260000</v>
      </c>
      <c r="M63" s="70"/>
      <c r="N63" s="70"/>
      <c r="O63" s="70"/>
      <c r="P63" s="45"/>
      <c r="Q63" s="70"/>
      <c r="R63" s="70"/>
      <c r="S63" s="70"/>
      <c r="T63" s="70"/>
      <c r="U63" s="70"/>
      <c r="V63" s="70"/>
      <c r="W63" s="70"/>
    </row>
    <row r="64" ht="48" customHeight="1" spans="1:23">
      <c r="A64" s="69" t="s">
        <v>55</v>
      </c>
      <c r="B64" s="10" t="s">
        <v>233</v>
      </c>
      <c r="C64" s="69" t="s">
        <v>234</v>
      </c>
      <c r="D64" s="10" t="s">
        <v>81</v>
      </c>
      <c r="E64" s="69" t="s">
        <v>82</v>
      </c>
      <c r="F64" s="10" t="s">
        <v>200</v>
      </c>
      <c r="G64" s="10" t="s">
        <v>201</v>
      </c>
      <c r="H64" s="70">
        <v>120000</v>
      </c>
      <c r="I64" s="70">
        <v>120000</v>
      </c>
      <c r="J64" s="70"/>
      <c r="K64" s="70"/>
      <c r="L64" s="70">
        <v>120000</v>
      </c>
      <c r="M64" s="70"/>
      <c r="N64" s="70"/>
      <c r="O64" s="70"/>
      <c r="P64" s="45"/>
      <c r="Q64" s="70"/>
      <c r="R64" s="70"/>
      <c r="S64" s="70"/>
      <c r="T64" s="70"/>
      <c r="U64" s="70"/>
      <c r="V64" s="70"/>
      <c r="W64" s="70"/>
    </row>
    <row r="65" ht="48" customHeight="1" spans="1:23">
      <c r="A65" s="69" t="s">
        <v>55</v>
      </c>
      <c r="B65" s="10" t="s">
        <v>233</v>
      </c>
      <c r="C65" s="69" t="s">
        <v>234</v>
      </c>
      <c r="D65" s="10" t="s">
        <v>81</v>
      </c>
      <c r="E65" s="69" t="s">
        <v>82</v>
      </c>
      <c r="F65" s="10" t="s">
        <v>204</v>
      </c>
      <c r="G65" s="10" t="s">
        <v>205</v>
      </c>
      <c r="H65" s="70">
        <v>40000</v>
      </c>
      <c r="I65" s="70">
        <v>40000</v>
      </c>
      <c r="J65" s="70"/>
      <c r="K65" s="70"/>
      <c r="L65" s="70">
        <v>40000</v>
      </c>
      <c r="M65" s="70"/>
      <c r="N65" s="70"/>
      <c r="O65" s="70"/>
      <c r="P65" s="45"/>
      <c r="Q65" s="70"/>
      <c r="R65" s="70"/>
      <c r="S65" s="70"/>
      <c r="T65" s="70"/>
      <c r="U65" s="70"/>
      <c r="V65" s="70"/>
      <c r="W65" s="70"/>
    </row>
    <row r="66" ht="48" customHeight="1" spans="1:23">
      <c r="A66" s="69" t="s">
        <v>55</v>
      </c>
      <c r="B66" s="10" t="s">
        <v>233</v>
      </c>
      <c r="C66" s="69" t="s">
        <v>234</v>
      </c>
      <c r="D66" s="10" t="s">
        <v>81</v>
      </c>
      <c r="E66" s="69" t="s">
        <v>82</v>
      </c>
      <c r="F66" s="10" t="s">
        <v>208</v>
      </c>
      <c r="G66" s="10" t="s">
        <v>209</v>
      </c>
      <c r="H66" s="70">
        <v>220000</v>
      </c>
      <c r="I66" s="70">
        <v>220000</v>
      </c>
      <c r="J66" s="70"/>
      <c r="K66" s="70"/>
      <c r="L66" s="70">
        <v>220000</v>
      </c>
      <c r="M66" s="70"/>
      <c r="N66" s="70"/>
      <c r="O66" s="70"/>
      <c r="P66" s="45"/>
      <c r="Q66" s="70"/>
      <c r="R66" s="70"/>
      <c r="S66" s="70"/>
      <c r="T66" s="70"/>
      <c r="U66" s="70"/>
      <c r="V66" s="70"/>
      <c r="W66" s="70"/>
    </row>
    <row r="67" ht="18.75" customHeight="1" spans="1:23">
      <c r="A67" s="63" t="s">
        <v>31</v>
      </c>
      <c r="B67" s="63"/>
      <c r="C67" s="63"/>
      <c r="D67" s="63"/>
      <c r="E67" s="63"/>
      <c r="F67" s="63"/>
      <c r="G67" s="63"/>
      <c r="H67" s="70">
        <v>20276448.94</v>
      </c>
      <c r="I67" s="70">
        <v>20276448.94</v>
      </c>
      <c r="J67" s="70"/>
      <c r="K67" s="70"/>
      <c r="L67" s="70">
        <v>20276448.94</v>
      </c>
      <c r="M67" s="70"/>
      <c r="N67" s="70"/>
      <c r="O67" s="70"/>
      <c r="P67" s="70"/>
      <c r="Q67" s="70"/>
      <c r="R67" s="70"/>
      <c r="S67" s="70"/>
      <c r="T67" s="70"/>
      <c r="U67" s="70"/>
      <c r="V67" s="70"/>
      <c r="W67" s="70"/>
    </row>
  </sheetData>
  <mergeCells count="32">
    <mergeCell ref="V2:W2"/>
    <mergeCell ref="A3:W3"/>
    <mergeCell ref="A4:G4"/>
    <mergeCell ref="V4:W4"/>
    <mergeCell ref="I5:W5"/>
    <mergeCell ref="I6:M6"/>
    <mergeCell ref="N6:P6"/>
    <mergeCell ref="R6:W6"/>
    <mergeCell ref="A67:G67"/>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6"/>
  <sheetViews>
    <sheetView showZeros="0" workbookViewId="0">
      <pane ySplit="1" topLeftCell="A2" activePane="bottomLeft" state="frozen"/>
      <selection/>
      <selection pane="bottomLeft" activeCell="A3" sqref="A3:W3"/>
    </sheetView>
  </sheetViews>
  <sheetFormatPr defaultColWidth="8.85" defaultRowHeight="15" customHeight="1"/>
  <cols>
    <col min="1" max="1" width="6.75" style="41" customWidth="1"/>
    <col min="2" max="2" width="6.875" style="41" customWidth="1"/>
    <col min="3" max="3" width="7.125" style="41" customWidth="1"/>
    <col min="4" max="4" width="8.25" style="41" customWidth="1"/>
    <col min="5" max="5" width="5.25" style="41" customWidth="1"/>
    <col min="6" max="6" width="5.125" style="41" customWidth="1"/>
    <col min="7" max="7" width="5.625" style="41" customWidth="1"/>
    <col min="8" max="8" width="5.5" style="41" customWidth="1"/>
    <col min="9" max="9" width="9.75" style="41" customWidth="1"/>
    <col min="10" max="10" width="10" style="41" customWidth="1"/>
    <col min="11" max="11" width="9.375" style="41" customWidth="1"/>
    <col min="12" max="23" width="3.625" style="41" customWidth="1"/>
    <col min="24" max="16384" width="8.85" style="41"/>
  </cols>
  <sheetData>
    <row r="1" customHeight="1" spans="1:23">
      <c r="A1" s="60"/>
      <c r="B1" s="60"/>
      <c r="C1" s="60"/>
      <c r="D1" s="60"/>
      <c r="E1" s="60"/>
      <c r="F1" s="60"/>
      <c r="G1" s="60"/>
      <c r="H1" s="60"/>
      <c r="I1" s="60"/>
      <c r="J1" s="60"/>
      <c r="K1" s="60"/>
      <c r="L1" s="60"/>
      <c r="M1" s="60"/>
      <c r="N1" s="60"/>
      <c r="O1" s="60"/>
      <c r="P1" s="60"/>
      <c r="Q1" s="60"/>
      <c r="R1" s="60"/>
      <c r="S1" s="60"/>
      <c r="T1" s="60"/>
      <c r="U1" s="60"/>
      <c r="V1" s="60"/>
      <c r="W1" s="60"/>
    </row>
    <row r="2" ht="18.75" customHeight="1" spans="1:23">
      <c r="A2" s="61"/>
      <c r="B2" s="61"/>
      <c r="C2" s="61"/>
      <c r="D2" s="61"/>
      <c r="E2" s="61"/>
      <c r="F2" s="61"/>
      <c r="G2" s="61"/>
      <c r="H2" s="61"/>
      <c r="I2" s="61"/>
      <c r="J2" s="61"/>
      <c r="K2" s="61"/>
      <c r="L2" s="61"/>
      <c r="M2" s="61"/>
      <c r="N2" s="55"/>
      <c r="O2" s="55"/>
      <c r="P2" s="55"/>
      <c r="Q2" s="55"/>
      <c r="R2" s="55"/>
      <c r="S2" s="55"/>
      <c r="T2" s="55"/>
      <c r="U2" s="54" t="s">
        <v>235</v>
      </c>
      <c r="V2" s="54"/>
      <c r="W2" s="55"/>
    </row>
    <row r="3" ht="45" customHeight="1" spans="1:23">
      <c r="A3" s="13" t="s">
        <v>236</v>
      </c>
      <c r="B3" s="13"/>
      <c r="C3" s="13"/>
      <c r="D3" s="13"/>
      <c r="E3" s="13"/>
      <c r="F3" s="13"/>
      <c r="G3" s="13"/>
      <c r="H3" s="13"/>
      <c r="I3" s="13"/>
      <c r="J3" s="13"/>
      <c r="K3" s="13"/>
      <c r="L3" s="13"/>
      <c r="M3" s="13"/>
      <c r="N3" s="13"/>
      <c r="O3" s="13"/>
      <c r="P3" s="13"/>
      <c r="Q3" s="13"/>
      <c r="R3" s="13"/>
      <c r="S3" s="13"/>
      <c r="T3" s="13"/>
      <c r="U3" s="13"/>
      <c r="V3" s="13"/>
      <c r="W3" s="13"/>
    </row>
    <row r="4" ht="18.75" customHeight="1" spans="1:23">
      <c r="A4" s="53" t="str">
        <f>"单位名称："&amp;"中共元江哈尼族彝族傣族自治县纪律检查委员会"</f>
        <v>单位名称：中共元江哈尼族彝族傣族自治县纪律检查委员会</v>
      </c>
      <c r="B4" s="53"/>
      <c r="C4" s="53"/>
      <c r="D4" s="53"/>
      <c r="E4" s="53"/>
      <c r="F4" s="53"/>
      <c r="G4" s="53"/>
      <c r="H4" s="53"/>
      <c r="I4" s="64"/>
      <c r="J4" s="64"/>
      <c r="K4" s="64"/>
      <c r="L4" s="64"/>
      <c r="M4" s="64"/>
      <c r="N4" s="65"/>
      <c r="O4" s="65"/>
      <c r="P4" s="65"/>
      <c r="Q4" s="65"/>
      <c r="R4" s="65"/>
      <c r="S4" s="65"/>
      <c r="T4" s="65"/>
      <c r="U4" s="67" t="s">
        <v>28</v>
      </c>
      <c r="V4" s="67"/>
      <c r="W4" s="65"/>
    </row>
    <row r="5" ht="18.75" customHeight="1" spans="1:23">
      <c r="A5" s="14" t="s">
        <v>237</v>
      </c>
      <c r="B5" s="14" t="s">
        <v>140</v>
      </c>
      <c r="C5" s="14" t="s">
        <v>141</v>
      </c>
      <c r="D5" s="14" t="s">
        <v>238</v>
      </c>
      <c r="E5" s="14" t="s">
        <v>142</v>
      </c>
      <c r="F5" s="14" t="s">
        <v>143</v>
      </c>
      <c r="G5" s="14" t="s">
        <v>239</v>
      </c>
      <c r="H5" s="14" t="s">
        <v>145</v>
      </c>
      <c r="I5" s="14" t="s">
        <v>31</v>
      </c>
      <c r="J5" s="14" t="s">
        <v>240</v>
      </c>
      <c r="K5" s="14"/>
      <c r="L5" s="14"/>
      <c r="M5" s="14"/>
      <c r="N5" s="14" t="s">
        <v>147</v>
      </c>
      <c r="O5" s="14"/>
      <c r="P5" s="14"/>
      <c r="Q5" s="14" t="s">
        <v>37</v>
      </c>
      <c r="R5" s="14" t="s">
        <v>62</v>
      </c>
      <c r="S5" s="14"/>
      <c r="T5" s="14"/>
      <c r="U5" s="14"/>
      <c r="V5" s="14"/>
      <c r="W5" s="14"/>
    </row>
    <row r="6" ht="18.75" customHeight="1" spans="1:23">
      <c r="A6" s="14"/>
      <c r="B6" s="14"/>
      <c r="C6" s="14"/>
      <c r="D6" s="14"/>
      <c r="E6" s="14"/>
      <c r="F6" s="14"/>
      <c r="G6" s="14"/>
      <c r="H6" s="14"/>
      <c r="I6" s="14" t="s">
        <v>148</v>
      </c>
      <c r="J6" s="14" t="s">
        <v>34</v>
      </c>
      <c r="K6" s="14"/>
      <c r="L6" s="14" t="s">
        <v>35</v>
      </c>
      <c r="M6" s="14" t="s">
        <v>36</v>
      </c>
      <c r="N6" s="14" t="s">
        <v>34</v>
      </c>
      <c r="O6" s="14" t="s">
        <v>35</v>
      </c>
      <c r="P6" s="14" t="s">
        <v>36</v>
      </c>
      <c r="Q6" s="14" t="s">
        <v>37</v>
      </c>
      <c r="R6" s="14" t="s">
        <v>33</v>
      </c>
      <c r="S6" s="14" t="s">
        <v>40</v>
      </c>
      <c r="T6" s="14" t="s">
        <v>41</v>
      </c>
      <c r="U6" s="14" t="s">
        <v>42</v>
      </c>
      <c r="V6" s="14" t="s">
        <v>43</v>
      </c>
      <c r="W6" s="14" t="s">
        <v>44</v>
      </c>
    </row>
    <row r="7" ht="18.75" customHeight="1" spans="1:23">
      <c r="A7" s="14"/>
      <c r="B7" s="14"/>
      <c r="C7" s="14"/>
      <c r="D7" s="14"/>
      <c r="E7" s="14"/>
      <c r="F7" s="14"/>
      <c r="G7" s="14"/>
      <c r="H7" s="14"/>
      <c r="I7" s="14"/>
      <c r="J7" s="14" t="s">
        <v>34</v>
      </c>
      <c r="K7" s="14"/>
      <c r="L7" s="14" t="s">
        <v>35</v>
      </c>
      <c r="M7" s="14" t="s">
        <v>36</v>
      </c>
      <c r="N7" s="14" t="s">
        <v>34</v>
      </c>
      <c r="O7" s="14" t="s">
        <v>35</v>
      </c>
      <c r="P7" s="14" t="s">
        <v>36</v>
      </c>
      <c r="Q7" s="14"/>
      <c r="R7" s="14" t="s">
        <v>33</v>
      </c>
      <c r="S7" s="14" t="s">
        <v>40</v>
      </c>
      <c r="T7" s="14" t="s">
        <v>41</v>
      </c>
      <c r="U7" s="14" t="s">
        <v>42</v>
      </c>
      <c r="V7" s="14" t="s">
        <v>43</v>
      </c>
      <c r="W7" s="14" t="s">
        <v>44</v>
      </c>
    </row>
    <row r="8" ht="65" customHeight="1" spans="1:23">
      <c r="A8" s="14"/>
      <c r="B8" s="14"/>
      <c r="C8" s="14"/>
      <c r="D8" s="14"/>
      <c r="E8" s="14"/>
      <c r="F8" s="14"/>
      <c r="G8" s="14"/>
      <c r="H8" s="14"/>
      <c r="I8" s="14"/>
      <c r="J8" s="14" t="s">
        <v>33</v>
      </c>
      <c r="K8" s="14" t="s">
        <v>241</v>
      </c>
      <c r="L8" s="14"/>
      <c r="M8" s="14"/>
      <c r="N8" s="14"/>
      <c r="O8" s="14"/>
      <c r="P8" s="14"/>
      <c r="Q8" s="14"/>
      <c r="R8" s="14"/>
      <c r="S8" s="14"/>
      <c r="T8" s="14"/>
      <c r="U8" s="14"/>
      <c r="V8" s="14"/>
      <c r="W8" s="14"/>
    </row>
    <row r="9" ht="18.75" customHeight="1" spans="1:23">
      <c r="A9" s="62" t="s">
        <v>45</v>
      </c>
      <c r="B9" s="62">
        <v>2</v>
      </c>
      <c r="C9" s="62">
        <v>3</v>
      </c>
      <c r="D9" s="62">
        <v>4</v>
      </c>
      <c r="E9" s="62">
        <v>5</v>
      </c>
      <c r="F9" s="62">
        <v>6</v>
      </c>
      <c r="G9" s="62">
        <v>7</v>
      </c>
      <c r="H9" s="62">
        <v>8</v>
      </c>
      <c r="I9" s="62">
        <v>9</v>
      </c>
      <c r="J9" s="62">
        <v>10</v>
      </c>
      <c r="K9" s="62">
        <v>11</v>
      </c>
      <c r="L9" s="62">
        <v>12</v>
      </c>
      <c r="M9" s="62">
        <v>13</v>
      </c>
      <c r="N9" s="62">
        <v>14</v>
      </c>
      <c r="O9" s="62">
        <v>15</v>
      </c>
      <c r="P9" s="62">
        <v>16</v>
      </c>
      <c r="Q9" s="62">
        <v>17</v>
      </c>
      <c r="R9" s="62">
        <v>18</v>
      </c>
      <c r="S9" s="62">
        <v>19</v>
      </c>
      <c r="T9" s="62">
        <v>20</v>
      </c>
      <c r="U9" s="62">
        <v>21</v>
      </c>
      <c r="V9" s="62">
        <v>22</v>
      </c>
      <c r="W9" s="62">
        <v>23</v>
      </c>
    </row>
    <row r="10" ht="36" customHeight="1" spans="1:23">
      <c r="A10" s="10"/>
      <c r="B10" s="10"/>
      <c r="C10" s="10" t="s">
        <v>242</v>
      </c>
      <c r="D10" s="10"/>
      <c r="E10" s="10"/>
      <c r="F10" s="10"/>
      <c r="G10" s="10"/>
      <c r="H10" s="10"/>
      <c r="I10" s="66">
        <v>9516</v>
      </c>
      <c r="J10" s="66">
        <v>9516</v>
      </c>
      <c r="K10" s="66">
        <v>9516</v>
      </c>
      <c r="L10" s="66"/>
      <c r="M10" s="66"/>
      <c r="N10" s="66"/>
      <c r="O10" s="66"/>
      <c r="P10" s="66"/>
      <c r="Q10" s="66"/>
      <c r="R10" s="66"/>
      <c r="S10" s="66"/>
      <c r="T10" s="66"/>
      <c r="U10" s="66"/>
      <c r="V10" s="66"/>
      <c r="W10" s="66"/>
    </row>
    <row r="11" ht="55" customHeight="1" spans="1:23">
      <c r="A11" s="10" t="s">
        <v>243</v>
      </c>
      <c r="B11" s="10" t="s">
        <v>244</v>
      </c>
      <c r="C11" s="10" t="s">
        <v>242</v>
      </c>
      <c r="D11" s="10" t="s">
        <v>55</v>
      </c>
      <c r="E11" s="10" t="s">
        <v>93</v>
      </c>
      <c r="F11" s="10" t="s">
        <v>94</v>
      </c>
      <c r="G11" s="10" t="s">
        <v>221</v>
      </c>
      <c r="H11" s="10" t="s">
        <v>222</v>
      </c>
      <c r="I11" s="66">
        <v>9516</v>
      </c>
      <c r="J11" s="66">
        <v>9516</v>
      </c>
      <c r="K11" s="66">
        <v>9516</v>
      </c>
      <c r="L11" s="66"/>
      <c r="M11" s="66"/>
      <c r="N11" s="66"/>
      <c r="O11" s="66"/>
      <c r="P11" s="66"/>
      <c r="Q11" s="66"/>
      <c r="R11" s="66"/>
      <c r="S11" s="66"/>
      <c r="T11" s="66"/>
      <c r="U11" s="66"/>
      <c r="V11" s="66"/>
      <c r="W11" s="66"/>
    </row>
    <row r="12" ht="49" customHeight="1" spans="1:23">
      <c r="A12" s="45"/>
      <c r="B12" s="45"/>
      <c r="C12" s="10" t="s">
        <v>245</v>
      </c>
      <c r="D12" s="45"/>
      <c r="E12" s="45"/>
      <c r="F12" s="45"/>
      <c r="G12" s="45"/>
      <c r="H12" s="45"/>
      <c r="I12" s="66">
        <v>350000</v>
      </c>
      <c r="J12" s="66">
        <v>350000</v>
      </c>
      <c r="K12" s="66">
        <v>350000</v>
      </c>
      <c r="L12" s="66"/>
      <c r="M12" s="66"/>
      <c r="N12" s="66"/>
      <c r="O12" s="66"/>
      <c r="P12" s="45"/>
      <c r="Q12" s="66"/>
      <c r="R12" s="66"/>
      <c r="S12" s="66"/>
      <c r="T12" s="66"/>
      <c r="U12" s="66"/>
      <c r="V12" s="66"/>
      <c r="W12" s="66"/>
    </row>
    <row r="13" ht="55" customHeight="1" spans="1:23">
      <c r="A13" s="10" t="s">
        <v>246</v>
      </c>
      <c r="B13" s="10" t="s">
        <v>247</v>
      </c>
      <c r="C13" s="10" t="s">
        <v>245</v>
      </c>
      <c r="D13" s="10" t="s">
        <v>55</v>
      </c>
      <c r="E13" s="10" t="s">
        <v>77</v>
      </c>
      <c r="F13" s="10" t="s">
        <v>78</v>
      </c>
      <c r="G13" s="10" t="s">
        <v>186</v>
      </c>
      <c r="H13" s="10" t="s">
        <v>187</v>
      </c>
      <c r="I13" s="66">
        <v>210000</v>
      </c>
      <c r="J13" s="66">
        <v>210000</v>
      </c>
      <c r="K13" s="66">
        <v>210000</v>
      </c>
      <c r="L13" s="66"/>
      <c r="M13" s="66"/>
      <c r="N13" s="66"/>
      <c r="O13" s="66"/>
      <c r="P13" s="45"/>
      <c r="Q13" s="66"/>
      <c r="R13" s="66"/>
      <c r="S13" s="66"/>
      <c r="T13" s="66"/>
      <c r="U13" s="66"/>
      <c r="V13" s="66"/>
      <c r="W13" s="66"/>
    </row>
    <row r="14" ht="55" customHeight="1" spans="1:23">
      <c r="A14" s="10" t="s">
        <v>246</v>
      </c>
      <c r="B14" s="10" t="s">
        <v>247</v>
      </c>
      <c r="C14" s="10" t="s">
        <v>245</v>
      </c>
      <c r="D14" s="10" t="s">
        <v>55</v>
      </c>
      <c r="E14" s="10" t="s">
        <v>77</v>
      </c>
      <c r="F14" s="10" t="s">
        <v>78</v>
      </c>
      <c r="G14" s="10" t="s">
        <v>188</v>
      </c>
      <c r="H14" s="10" t="s">
        <v>189</v>
      </c>
      <c r="I14" s="66">
        <v>40000</v>
      </c>
      <c r="J14" s="66">
        <v>40000</v>
      </c>
      <c r="K14" s="66">
        <v>40000</v>
      </c>
      <c r="L14" s="66"/>
      <c r="M14" s="66"/>
      <c r="N14" s="66"/>
      <c r="O14" s="66"/>
      <c r="P14" s="45"/>
      <c r="Q14" s="66"/>
      <c r="R14" s="66"/>
      <c r="S14" s="66"/>
      <c r="T14" s="66"/>
      <c r="U14" s="66"/>
      <c r="V14" s="66"/>
      <c r="W14" s="66"/>
    </row>
    <row r="15" ht="55" customHeight="1" spans="1:23">
      <c r="A15" s="10" t="s">
        <v>246</v>
      </c>
      <c r="B15" s="10" t="s">
        <v>247</v>
      </c>
      <c r="C15" s="10" t="s">
        <v>245</v>
      </c>
      <c r="D15" s="10" t="s">
        <v>55</v>
      </c>
      <c r="E15" s="10" t="s">
        <v>77</v>
      </c>
      <c r="F15" s="10" t="s">
        <v>78</v>
      </c>
      <c r="G15" s="10" t="s">
        <v>206</v>
      </c>
      <c r="H15" s="10" t="s">
        <v>207</v>
      </c>
      <c r="I15" s="66">
        <v>100000</v>
      </c>
      <c r="J15" s="66">
        <v>100000</v>
      </c>
      <c r="K15" s="66">
        <v>100000</v>
      </c>
      <c r="L15" s="66"/>
      <c r="M15" s="66"/>
      <c r="N15" s="66"/>
      <c r="O15" s="66"/>
      <c r="P15" s="45"/>
      <c r="Q15" s="66"/>
      <c r="R15" s="66"/>
      <c r="S15" s="66"/>
      <c r="T15" s="66"/>
      <c r="U15" s="66"/>
      <c r="V15" s="66"/>
      <c r="W15" s="66"/>
    </row>
    <row r="16" ht="44" customHeight="1" spans="1:23">
      <c r="A16" s="45"/>
      <c r="B16" s="45"/>
      <c r="C16" s="10" t="s">
        <v>248</v>
      </c>
      <c r="D16" s="45"/>
      <c r="E16" s="45"/>
      <c r="F16" s="45"/>
      <c r="G16" s="45"/>
      <c r="H16" s="45"/>
      <c r="I16" s="66">
        <v>500000</v>
      </c>
      <c r="J16" s="66">
        <v>500000</v>
      </c>
      <c r="K16" s="66">
        <v>500000</v>
      </c>
      <c r="L16" s="66"/>
      <c r="M16" s="66"/>
      <c r="N16" s="66"/>
      <c r="O16" s="66"/>
      <c r="P16" s="45"/>
      <c r="Q16" s="66"/>
      <c r="R16" s="66"/>
      <c r="S16" s="66"/>
      <c r="T16" s="66"/>
      <c r="U16" s="66"/>
      <c r="V16" s="66"/>
      <c r="W16" s="66"/>
    </row>
    <row r="17" ht="55" customHeight="1" spans="1:23">
      <c r="A17" s="10" t="s">
        <v>246</v>
      </c>
      <c r="B17" s="10" t="s">
        <v>249</v>
      </c>
      <c r="C17" s="10" t="s">
        <v>248</v>
      </c>
      <c r="D17" s="10" t="s">
        <v>55</v>
      </c>
      <c r="E17" s="10" t="s">
        <v>77</v>
      </c>
      <c r="F17" s="10" t="s">
        <v>78</v>
      </c>
      <c r="G17" s="10" t="s">
        <v>186</v>
      </c>
      <c r="H17" s="10" t="s">
        <v>187</v>
      </c>
      <c r="I17" s="66">
        <v>300000</v>
      </c>
      <c r="J17" s="66">
        <v>300000</v>
      </c>
      <c r="K17" s="66">
        <v>300000</v>
      </c>
      <c r="L17" s="66"/>
      <c r="M17" s="66"/>
      <c r="N17" s="66"/>
      <c r="O17" s="66"/>
      <c r="P17" s="45"/>
      <c r="Q17" s="66"/>
      <c r="R17" s="66"/>
      <c r="S17" s="66"/>
      <c r="T17" s="66"/>
      <c r="U17" s="66"/>
      <c r="V17" s="66"/>
      <c r="W17" s="66"/>
    </row>
    <row r="18" ht="55" customHeight="1" spans="1:23">
      <c r="A18" s="10" t="s">
        <v>246</v>
      </c>
      <c r="B18" s="10" t="s">
        <v>249</v>
      </c>
      <c r="C18" s="10" t="s">
        <v>248</v>
      </c>
      <c r="D18" s="10" t="s">
        <v>55</v>
      </c>
      <c r="E18" s="10" t="s">
        <v>77</v>
      </c>
      <c r="F18" s="10" t="s">
        <v>78</v>
      </c>
      <c r="G18" s="10" t="s">
        <v>198</v>
      </c>
      <c r="H18" s="10" t="s">
        <v>199</v>
      </c>
      <c r="I18" s="66">
        <v>150000</v>
      </c>
      <c r="J18" s="66">
        <v>150000</v>
      </c>
      <c r="K18" s="66">
        <v>150000</v>
      </c>
      <c r="L18" s="66"/>
      <c r="M18" s="66"/>
      <c r="N18" s="66"/>
      <c r="O18" s="66"/>
      <c r="P18" s="45"/>
      <c r="Q18" s="66"/>
      <c r="R18" s="66"/>
      <c r="S18" s="66"/>
      <c r="T18" s="66"/>
      <c r="U18" s="66"/>
      <c r="V18" s="66"/>
      <c r="W18" s="66"/>
    </row>
    <row r="19" ht="55" customHeight="1" spans="1:23">
      <c r="A19" s="10" t="s">
        <v>246</v>
      </c>
      <c r="B19" s="10" t="s">
        <v>249</v>
      </c>
      <c r="C19" s="10" t="s">
        <v>248</v>
      </c>
      <c r="D19" s="10" t="s">
        <v>55</v>
      </c>
      <c r="E19" s="10" t="s">
        <v>77</v>
      </c>
      <c r="F19" s="10" t="s">
        <v>78</v>
      </c>
      <c r="G19" s="10" t="s">
        <v>206</v>
      </c>
      <c r="H19" s="10" t="s">
        <v>207</v>
      </c>
      <c r="I19" s="66">
        <v>50000</v>
      </c>
      <c r="J19" s="66">
        <v>50000</v>
      </c>
      <c r="K19" s="66">
        <v>50000</v>
      </c>
      <c r="L19" s="66"/>
      <c r="M19" s="66"/>
      <c r="N19" s="66"/>
      <c r="O19" s="66"/>
      <c r="P19" s="45"/>
      <c r="Q19" s="66"/>
      <c r="R19" s="66"/>
      <c r="S19" s="66"/>
      <c r="T19" s="66"/>
      <c r="U19" s="66"/>
      <c r="V19" s="66"/>
      <c r="W19" s="66"/>
    </row>
    <row r="20" ht="28" customHeight="1" spans="1:23">
      <c r="A20" s="45"/>
      <c r="B20" s="45"/>
      <c r="C20" s="10" t="s">
        <v>250</v>
      </c>
      <c r="D20" s="45"/>
      <c r="E20" s="45"/>
      <c r="F20" s="45"/>
      <c r="G20" s="45"/>
      <c r="H20" s="45"/>
      <c r="I20" s="66">
        <v>150000</v>
      </c>
      <c r="J20" s="66">
        <v>150000</v>
      </c>
      <c r="K20" s="66">
        <v>150000</v>
      </c>
      <c r="L20" s="66"/>
      <c r="M20" s="66"/>
      <c r="N20" s="66"/>
      <c r="O20" s="66"/>
      <c r="P20" s="45"/>
      <c r="Q20" s="66"/>
      <c r="R20" s="66"/>
      <c r="S20" s="66"/>
      <c r="T20" s="66"/>
      <c r="U20" s="66"/>
      <c r="V20" s="66"/>
      <c r="W20" s="66"/>
    </row>
    <row r="21" ht="55" customHeight="1" spans="1:23">
      <c r="A21" s="10" t="s">
        <v>246</v>
      </c>
      <c r="B21" s="10" t="s">
        <v>251</v>
      </c>
      <c r="C21" s="10" t="s">
        <v>250</v>
      </c>
      <c r="D21" s="10" t="s">
        <v>55</v>
      </c>
      <c r="E21" s="10" t="s">
        <v>77</v>
      </c>
      <c r="F21" s="10" t="s">
        <v>78</v>
      </c>
      <c r="G21" s="10" t="s">
        <v>198</v>
      </c>
      <c r="H21" s="10" t="s">
        <v>199</v>
      </c>
      <c r="I21" s="66">
        <v>150000</v>
      </c>
      <c r="J21" s="66">
        <v>150000</v>
      </c>
      <c r="K21" s="66">
        <v>150000</v>
      </c>
      <c r="L21" s="66"/>
      <c r="M21" s="66"/>
      <c r="N21" s="66"/>
      <c r="O21" s="66"/>
      <c r="P21" s="45"/>
      <c r="Q21" s="66"/>
      <c r="R21" s="66"/>
      <c r="S21" s="66"/>
      <c r="T21" s="66"/>
      <c r="U21" s="66"/>
      <c r="V21" s="66"/>
      <c r="W21" s="66"/>
    </row>
    <row r="22" ht="32" customHeight="1" spans="1:23">
      <c r="A22" s="45"/>
      <c r="B22" s="45"/>
      <c r="C22" s="10" t="s">
        <v>252</v>
      </c>
      <c r="D22" s="45"/>
      <c r="E22" s="45"/>
      <c r="F22" s="45"/>
      <c r="G22" s="45"/>
      <c r="H22" s="45"/>
      <c r="I22" s="66">
        <v>300000</v>
      </c>
      <c r="J22" s="66">
        <v>300000</v>
      </c>
      <c r="K22" s="66">
        <v>300000</v>
      </c>
      <c r="L22" s="66"/>
      <c r="M22" s="66"/>
      <c r="N22" s="66"/>
      <c r="O22" s="66"/>
      <c r="P22" s="45"/>
      <c r="Q22" s="66"/>
      <c r="R22" s="66"/>
      <c r="S22" s="66"/>
      <c r="T22" s="66"/>
      <c r="U22" s="66"/>
      <c r="V22" s="66"/>
      <c r="W22" s="66"/>
    </row>
    <row r="23" ht="55" customHeight="1" spans="1:23">
      <c r="A23" s="10" t="s">
        <v>246</v>
      </c>
      <c r="B23" s="10" t="s">
        <v>253</v>
      </c>
      <c r="C23" s="10" t="s">
        <v>252</v>
      </c>
      <c r="D23" s="10" t="s">
        <v>55</v>
      </c>
      <c r="E23" s="10" t="s">
        <v>77</v>
      </c>
      <c r="F23" s="10" t="s">
        <v>78</v>
      </c>
      <c r="G23" s="10" t="s">
        <v>186</v>
      </c>
      <c r="H23" s="10" t="s">
        <v>187</v>
      </c>
      <c r="I23" s="66">
        <v>28900</v>
      </c>
      <c r="J23" s="66">
        <v>28900</v>
      </c>
      <c r="K23" s="66">
        <v>28900</v>
      </c>
      <c r="L23" s="66"/>
      <c r="M23" s="66"/>
      <c r="N23" s="66"/>
      <c r="O23" s="66"/>
      <c r="P23" s="45"/>
      <c r="Q23" s="66"/>
      <c r="R23" s="66"/>
      <c r="S23" s="66"/>
      <c r="T23" s="66"/>
      <c r="U23" s="66"/>
      <c r="V23" s="66"/>
      <c r="W23" s="66"/>
    </row>
    <row r="24" ht="55" customHeight="1" spans="1:23">
      <c r="A24" s="10" t="s">
        <v>246</v>
      </c>
      <c r="B24" s="10" t="s">
        <v>253</v>
      </c>
      <c r="C24" s="10" t="s">
        <v>252</v>
      </c>
      <c r="D24" s="10" t="s">
        <v>55</v>
      </c>
      <c r="E24" s="10" t="s">
        <v>77</v>
      </c>
      <c r="F24" s="10" t="s">
        <v>78</v>
      </c>
      <c r="G24" s="10" t="s">
        <v>198</v>
      </c>
      <c r="H24" s="10" t="s">
        <v>199</v>
      </c>
      <c r="I24" s="66">
        <v>244700</v>
      </c>
      <c r="J24" s="66">
        <v>244700</v>
      </c>
      <c r="K24" s="66">
        <v>244700</v>
      </c>
      <c r="L24" s="66"/>
      <c r="M24" s="66"/>
      <c r="N24" s="66"/>
      <c r="O24" s="66"/>
      <c r="P24" s="45"/>
      <c r="Q24" s="66"/>
      <c r="R24" s="66"/>
      <c r="S24" s="66"/>
      <c r="T24" s="66"/>
      <c r="U24" s="66"/>
      <c r="V24" s="66"/>
      <c r="W24" s="66"/>
    </row>
    <row r="25" ht="55" customHeight="1" spans="1:23">
      <c r="A25" s="10" t="s">
        <v>246</v>
      </c>
      <c r="B25" s="10" t="s">
        <v>253</v>
      </c>
      <c r="C25" s="10" t="s">
        <v>252</v>
      </c>
      <c r="D25" s="10" t="s">
        <v>55</v>
      </c>
      <c r="E25" s="10" t="s">
        <v>77</v>
      </c>
      <c r="F25" s="10" t="s">
        <v>78</v>
      </c>
      <c r="G25" s="10" t="s">
        <v>208</v>
      </c>
      <c r="H25" s="10" t="s">
        <v>209</v>
      </c>
      <c r="I25" s="66">
        <v>26400</v>
      </c>
      <c r="J25" s="66">
        <v>26400</v>
      </c>
      <c r="K25" s="66">
        <v>26400</v>
      </c>
      <c r="L25" s="66"/>
      <c r="M25" s="66"/>
      <c r="N25" s="66"/>
      <c r="O25" s="66"/>
      <c r="P25" s="45"/>
      <c r="Q25" s="66"/>
      <c r="R25" s="66"/>
      <c r="S25" s="66"/>
      <c r="T25" s="66"/>
      <c r="U25" s="66"/>
      <c r="V25" s="66"/>
      <c r="W25" s="66"/>
    </row>
    <row r="26" ht="33" customHeight="1" spans="1:23">
      <c r="A26" s="63" t="s">
        <v>31</v>
      </c>
      <c r="B26" s="63"/>
      <c r="C26" s="63"/>
      <c r="D26" s="63"/>
      <c r="E26" s="63"/>
      <c r="F26" s="63"/>
      <c r="G26" s="63"/>
      <c r="H26" s="63"/>
      <c r="I26" s="66">
        <v>1309516</v>
      </c>
      <c r="J26" s="66">
        <v>1309516</v>
      </c>
      <c r="K26" s="66">
        <v>1309516</v>
      </c>
      <c r="L26" s="66"/>
      <c r="M26" s="66"/>
      <c r="N26" s="66"/>
      <c r="O26" s="66"/>
      <c r="P26" s="66"/>
      <c r="Q26" s="66"/>
      <c r="R26" s="66"/>
      <c r="S26" s="66"/>
      <c r="T26" s="66"/>
      <c r="U26" s="66"/>
      <c r="V26" s="66"/>
      <c r="W26" s="66"/>
    </row>
  </sheetData>
  <mergeCells count="30">
    <mergeCell ref="U2:W2"/>
    <mergeCell ref="A3:W3"/>
    <mergeCell ref="A4:H4"/>
    <mergeCell ref="U4:W4"/>
    <mergeCell ref="J5:M5"/>
    <mergeCell ref="N5:P5"/>
    <mergeCell ref="R5:W5"/>
    <mergeCell ref="A26:H2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1"/>
  <sheetViews>
    <sheetView showZeros="0" workbookViewId="0">
      <pane ySplit="1" topLeftCell="A2" activePane="bottomLeft" state="frozen"/>
      <selection/>
      <selection pane="bottomLeft" activeCell="N9" sqref="N9"/>
    </sheetView>
  </sheetViews>
  <sheetFormatPr defaultColWidth="8.85" defaultRowHeight="15" customHeight="1"/>
  <cols>
    <col min="1" max="1" width="11.125" style="41" customWidth="1"/>
    <col min="2" max="2" width="25.125" style="41" customWidth="1"/>
    <col min="3" max="3" width="7.625" style="41" customWidth="1"/>
    <col min="4" max="4" width="7.375" style="41" customWidth="1"/>
    <col min="5" max="5" width="12.5" style="41" customWidth="1"/>
    <col min="6" max="6" width="6.875" style="41" customWidth="1"/>
    <col min="7" max="7" width="7.25" style="41" customWidth="1"/>
    <col min="8" max="8" width="7.125" style="41" customWidth="1"/>
    <col min="9" max="9" width="8.125" style="41" customWidth="1"/>
    <col min="10" max="10" width="25.75" style="41" customWidth="1"/>
    <col min="11" max="16384" width="8.85" style="41"/>
  </cols>
  <sheetData>
    <row r="1" customHeight="1" spans="1:10">
      <c r="A1" s="34"/>
      <c r="B1" s="34"/>
      <c r="C1" s="34"/>
      <c r="D1" s="34"/>
      <c r="E1" s="34"/>
      <c r="F1" s="34"/>
      <c r="G1" s="34"/>
      <c r="H1" s="34"/>
      <c r="I1" s="34"/>
      <c r="J1" s="34"/>
    </row>
    <row r="2" customHeight="1" spans="1:10">
      <c r="A2" s="22" t="s">
        <v>254</v>
      </c>
      <c r="B2" s="22"/>
      <c r="C2" s="22"/>
      <c r="D2" s="22"/>
      <c r="E2" s="22"/>
      <c r="F2" s="22"/>
      <c r="G2" s="22"/>
      <c r="H2" s="22"/>
      <c r="I2" s="22"/>
      <c r="J2" s="22"/>
    </row>
    <row r="3" ht="45" customHeight="1" spans="1:10">
      <c r="A3" s="28" t="s">
        <v>255</v>
      </c>
      <c r="B3" s="13"/>
      <c r="C3" s="13"/>
      <c r="D3" s="13"/>
      <c r="E3" s="13"/>
      <c r="F3" s="29"/>
      <c r="G3" s="13"/>
      <c r="H3" s="29"/>
      <c r="I3" s="29"/>
      <c r="J3" s="13"/>
    </row>
    <row r="4" ht="20.25" customHeight="1" spans="1:10">
      <c r="A4" s="43" t="str">
        <f>"单位名称："&amp;"中共元江哈尼族彝族傣族自治县纪律检查委员会"</f>
        <v>单位名称：中共元江哈尼族彝族傣族自治县纪律检查委员会</v>
      </c>
      <c r="B4" s="43"/>
      <c r="C4" s="43"/>
      <c r="D4" s="43"/>
      <c r="E4" s="43"/>
      <c r="F4" s="43"/>
      <c r="G4" s="43"/>
      <c r="H4" s="43"/>
      <c r="I4" s="43"/>
      <c r="J4" s="43"/>
    </row>
    <row r="5" ht="20.25" customHeight="1" spans="1:10">
      <c r="A5" s="37" t="s">
        <v>256</v>
      </c>
      <c r="B5" s="37" t="s">
        <v>257</v>
      </c>
      <c r="C5" s="37" t="s">
        <v>258</v>
      </c>
      <c r="D5" s="37" t="s">
        <v>259</v>
      </c>
      <c r="E5" s="37" t="s">
        <v>260</v>
      </c>
      <c r="F5" s="37" t="s">
        <v>261</v>
      </c>
      <c r="G5" s="37" t="s">
        <v>262</v>
      </c>
      <c r="H5" s="37" t="s">
        <v>263</v>
      </c>
      <c r="I5" s="37" t="s">
        <v>264</v>
      </c>
      <c r="J5" s="37" t="s">
        <v>265</v>
      </c>
    </row>
    <row r="6" ht="46.5" customHeight="1" spans="1:10">
      <c r="A6" s="37"/>
      <c r="B6" s="37"/>
      <c r="C6" s="37"/>
      <c r="D6" s="37"/>
      <c r="E6" s="37"/>
      <c r="F6" s="37"/>
      <c r="G6" s="37"/>
      <c r="H6" s="37"/>
      <c r="I6" s="37"/>
      <c r="J6" s="37"/>
    </row>
    <row r="7" ht="20.25" customHeight="1" spans="1:10">
      <c r="A7" s="38">
        <v>1</v>
      </c>
      <c r="B7" s="38">
        <v>2</v>
      </c>
      <c r="C7" s="38">
        <v>3</v>
      </c>
      <c r="D7" s="38">
        <v>4</v>
      </c>
      <c r="E7" s="38">
        <v>5</v>
      </c>
      <c r="F7" s="38">
        <v>6</v>
      </c>
      <c r="G7" s="38">
        <v>7</v>
      </c>
      <c r="H7" s="38">
        <v>8</v>
      </c>
      <c r="I7" s="38">
        <v>9</v>
      </c>
      <c r="J7" s="38">
        <v>10</v>
      </c>
    </row>
    <row r="8" ht="30" customHeight="1" spans="1:10">
      <c r="A8" s="41" t="s">
        <v>55</v>
      </c>
      <c r="B8" s="45"/>
      <c r="C8" s="45"/>
      <c r="E8" s="46"/>
      <c r="F8" s="46"/>
      <c r="G8" s="46"/>
      <c r="H8" s="46"/>
      <c r="I8" s="46"/>
      <c r="J8" s="46"/>
    </row>
    <row r="9" ht="95" customHeight="1" spans="1:10">
      <c r="A9" s="45" t="s">
        <v>242</v>
      </c>
      <c r="B9" s="45" t="s">
        <v>266</v>
      </c>
      <c r="C9" s="26"/>
      <c r="D9" s="26"/>
      <c r="E9" s="46"/>
      <c r="F9" s="46"/>
      <c r="G9" s="46"/>
      <c r="H9" s="46"/>
      <c r="I9" s="46"/>
      <c r="J9" s="46"/>
    </row>
    <row r="10" ht="30" customHeight="1" spans="1:10">
      <c r="A10" s="45"/>
      <c r="B10" s="45"/>
      <c r="C10" s="45" t="s">
        <v>267</v>
      </c>
      <c r="D10" s="58" t="s">
        <v>268</v>
      </c>
      <c r="E10" s="59" t="s">
        <v>269</v>
      </c>
      <c r="F10" s="47" t="s">
        <v>270</v>
      </c>
      <c r="G10" s="26" t="s">
        <v>271</v>
      </c>
      <c r="H10" s="47" t="s">
        <v>272</v>
      </c>
      <c r="I10" s="47" t="s">
        <v>273</v>
      </c>
      <c r="J10" s="59" t="s">
        <v>274</v>
      </c>
    </row>
    <row r="11" ht="51" customHeight="1" spans="1:10">
      <c r="A11" s="45"/>
      <c r="B11" s="45"/>
      <c r="C11" s="45" t="s">
        <v>267</v>
      </c>
      <c r="D11" s="58" t="s">
        <v>275</v>
      </c>
      <c r="E11" s="59" t="s">
        <v>276</v>
      </c>
      <c r="F11" s="47" t="s">
        <v>270</v>
      </c>
      <c r="G11" s="26" t="s">
        <v>277</v>
      </c>
      <c r="H11" s="47" t="s">
        <v>278</v>
      </c>
      <c r="I11" s="47" t="s">
        <v>279</v>
      </c>
      <c r="J11" s="59" t="s">
        <v>280</v>
      </c>
    </row>
    <row r="12" ht="47" customHeight="1" spans="1:10">
      <c r="A12" s="45"/>
      <c r="B12" s="45"/>
      <c r="C12" s="45" t="s">
        <v>267</v>
      </c>
      <c r="D12" s="58" t="s">
        <v>275</v>
      </c>
      <c r="E12" s="59" t="s">
        <v>281</v>
      </c>
      <c r="F12" s="47" t="s">
        <v>270</v>
      </c>
      <c r="G12" s="26" t="s">
        <v>277</v>
      </c>
      <c r="H12" s="47" t="s">
        <v>278</v>
      </c>
      <c r="I12" s="47" t="s">
        <v>279</v>
      </c>
      <c r="J12" s="59" t="s">
        <v>282</v>
      </c>
    </row>
    <row r="13" ht="48" customHeight="1" spans="1:10">
      <c r="A13" s="45"/>
      <c r="B13" s="45"/>
      <c r="C13" s="45" t="s">
        <v>267</v>
      </c>
      <c r="D13" s="58" t="s">
        <v>283</v>
      </c>
      <c r="E13" s="59" t="s">
        <v>284</v>
      </c>
      <c r="F13" s="47" t="s">
        <v>270</v>
      </c>
      <c r="G13" s="26" t="s">
        <v>277</v>
      </c>
      <c r="H13" s="47" t="s">
        <v>278</v>
      </c>
      <c r="I13" s="47" t="s">
        <v>279</v>
      </c>
      <c r="J13" s="59" t="s">
        <v>285</v>
      </c>
    </row>
    <row r="14" ht="30" customHeight="1" spans="1:10">
      <c r="A14" s="45"/>
      <c r="B14" s="45"/>
      <c r="C14" s="45" t="s">
        <v>286</v>
      </c>
      <c r="D14" s="58" t="s">
        <v>287</v>
      </c>
      <c r="E14" s="59" t="s">
        <v>288</v>
      </c>
      <c r="F14" s="47" t="s">
        <v>289</v>
      </c>
      <c r="G14" s="26" t="s">
        <v>271</v>
      </c>
      <c r="H14" s="47" t="s">
        <v>272</v>
      </c>
      <c r="I14" s="47" t="s">
        <v>273</v>
      </c>
      <c r="J14" s="59" t="s">
        <v>290</v>
      </c>
    </row>
    <row r="15" ht="42" customHeight="1" spans="1:10">
      <c r="A15" s="45"/>
      <c r="B15" s="45"/>
      <c r="C15" s="45" t="s">
        <v>291</v>
      </c>
      <c r="D15" s="58" t="s">
        <v>292</v>
      </c>
      <c r="E15" s="59" t="s">
        <v>293</v>
      </c>
      <c r="F15" s="47" t="s">
        <v>289</v>
      </c>
      <c r="G15" s="26" t="s">
        <v>294</v>
      </c>
      <c r="H15" s="47" t="s">
        <v>278</v>
      </c>
      <c r="I15" s="47" t="s">
        <v>279</v>
      </c>
      <c r="J15" s="59" t="s">
        <v>295</v>
      </c>
    </row>
    <row r="16" ht="138" customHeight="1" spans="1:10">
      <c r="A16" s="45" t="s">
        <v>252</v>
      </c>
      <c r="B16" s="45" t="s">
        <v>296</v>
      </c>
      <c r="C16" s="45"/>
      <c r="D16" s="45"/>
      <c r="E16" s="45"/>
      <c r="F16" s="45"/>
      <c r="G16" s="45"/>
      <c r="H16" s="45"/>
      <c r="I16" s="45"/>
      <c r="J16" s="45"/>
    </row>
    <row r="17" ht="30" customHeight="1" spans="1:10">
      <c r="A17" s="45"/>
      <c r="B17" s="45"/>
      <c r="C17" s="45" t="s">
        <v>267</v>
      </c>
      <c r="D17" s="58" t="s">
        <v>268</v>
      </c>
      <c r="E17" s="59" t="s">
        <v>297</v>
      </c>
      <c r="F17" s="47" t="s">
        <v>270</v>
      </c>
      <c r="G17" s="26" t="s">
        <v>47</v>
      </c>
      <c r="H17" s="47" t="s">
        <v>298</v>
      </c>
      <c r="I17" s="47" t="s">
        <v>273</v>
      </c>
      <c r="J17" s="59" t="s">
        <v>299</v>
      </c>
    </row>
    <row r="18" ht="30" customHeight="1" spans="1:10">
      <c r="A18" s="45"/>
      <c r="B18" s="45"/>
      <c r="C18" s="45" t="s">
        <v>267</v>
      </c>
      <c r="D18" s="58" t="s">
        <v>283</v>
      </c>
      <c r="E18" s="59" t="s">
        <v>300</v>
      </c>
      <c r="F18" s="47" t="s">
        <v>270</v>
      </c>
      <c r="G18" s="26" t="s">
        <v>277</v>
      </c>
      <c r="H18" s="47" t="s">
        <v>278</v>
      </c>
      <c r="I18" s="47" t="s">
        <v>279</v>
      </c>
      <c r="J18" s="59" t="s">
        <v>301</v>
      </c>
    </row>
    <row r="19" ht="30" customHeight="1" spans="1:10">
      <c r="A19" s="45"/>
      <c r="B19" s="45"/>
      <c r="C19" s="45" t="s">
        <v>286</v>
      </c>
      <c r="D19" s="58" t="s">
        <v>302</v>
      </c>
      <c r="E19" s="59" t="s">
        <v>303</v>
      </c>
      <c r="F19" s="47" t="s">
        <v>289</v>
      </c>
      <c r="G19" s="26" t="s">
        <v>304</v>
      </c>
      <c r="H19" s="47" t="s">
        <v>305</v>
      </c>
      <c r="I19" s="47" t="s">
        <v>273</v>
      </c>
      <c r="J19" s="59" t="s">
        <v>306</v>
      </c>
    </row>
    <row r="20" ht="30" customHeight="1" spans="1:10">
      <c r="A20" s="45"/>
      <c r="B20" s="45"/>
      <c r="C20" s="45" t="s">
        <v>286</v>
      </c>
      <c r="D20" s="58" t="s">
        <v>287</v>
      </c>
      <c r="E20" s="59" t="s">
        <v>307</v>
      </c>
      <c r="F20" s="47" t="s">
        <v>289</v>
      </c>
      <c r="G20" s="26" t="s">
        <v>294</v>
      </c>
      <c r="H20" s="47" t="s">
        <v>278</v>
      </c>
      <c r="I20" s="47" t="s">
        <v>279</v>
      </c>
      <c r="J20" s="59" t="s">
        <v>308</v>
      </c>
    </row>
    <row r="21" ht="30" customHeight="1" spans="1:10">
      <c r="A21" s="45"/>
      <c r="B21" s="45"/>
      <c r="C21" s="45" t="s">
        <v>291</v>
      </c>
      <c r="D21" s="58" t="s">
        <v>292</v>
      </c>
      <c r="E21" s="59" t="s">
        <v>309</v>
      </c>
      <c r="F21" s="47" t="s">
        <v>310</v>
      </c>
      <c r="G21" s="26" t="s">
        <v>47</v>
      </c>
      <c r="H21" s="47" t="s">
        <v>311</v>
      </c>
      <c r="I21" s="47" t="s">
        <v>273</v>
      </c>
      <c r="J21" s="59" t="s">
        <v>312</v>
      </c>
    </row>
    <row r="22" ht="140" customHeight="1" spans="1:10">
      <c r="A22" s="45" t="s">
        <v>245</v>
      </c>
      <c r="B22" s="45" t="s">
        <v>313</v>
      </c>
      <c r="C22" s="45"/>
      <c r="D22" s="45"/>
      <c r="E22" s="45"/>
      <c r="F22" s="45"/>
      <c r="G22" s="45"/>
      <c r="H22" s="45"/>
      <c r="I22" s="45"/>
      <c r="J22" s="45"/>
    </row>
    <row r="23" ht="30" customHeight="1" spans="1:10">
      <c r="A23" s="45"/>
      <c r="B23" s="45"/>
      <c r="C23" s="45" t="s">
        <v>267</v>
      </c>
      <c r="D23" s="58" t="s">
        <v>268</v>
      </c>
      <c r="E23" s="59" t="s">
        <v>314</v>
      </c>
      <c r="F23" s="47" t="s">
        <v>289</v>
      </c>
      <c r="G23" s="26" t="s">
        <v>49</v>
      </c>
      <c r="H23" s="47" t="s">
        <v>315</v>
      </c>
      <c r="I23" s="47" t="s">
        <v>273</v>
      </c>
      <c r="J23" s="59" t="s">
        <v>316</v>
      </c>
    </row>
    <row r="24" ht="30" customHeight="1" spans="1:10">
      <c r="A24" s="45"/>
      <c r="B24" s="45"/>
      <c r="C24" s="45" t="s">
        <v>267</v>
      </c>
      <c r="D24" s="58" t="s">
        <v>268</v>
      </c>
      <c r="E24" s="59" t="s">
        <v>317</v>
      </c>
      <c r="F24" s="47" t="s">
        <v>289</v>
      </c>
      <c r="G24" s="26" t="s">
        <v>50</v>
      </c>
      <c r="H24" s="47" t="s">
        <v>311</v>
      </c>
      <c r="I24" s="47" t="s">
        <v>273</v>
      </c>
      <c r="J24" s="59" t="s">
        <v>318</v>
      </c>
    </row>
    <row r="25" ht="30" customHeight="1" spans="1:10">
      <c r="A25" s="45"/>
      <c r="B25" s="45"/>
      <c r="C25" s="45" t="s">
        <v>267</v>
      </c>
      <c r="D25" s="58" t="s">
        <v>275</v>
      </c>
      <c r="E25" s="59" t="s">
        <v>319</v>
      </c>
      <c r="F25" s="47" t="s">
        <v>289</v>
      </c>
      <c r="G25" s="26" t="s">
        <v>294</v>
      </c>
      <c r="H25" s="47" t="s">
        <v>278</v>
      </c>
      <c r="I25" s="47" t="s">
        <v>279</v>
      </c>
      <c r="J25" s="59" t="s">
        <v>320</v>
      </c>
    </row>
    <row r="26" ht="30" customHeight="1" spans="1:10">
      <c r="A26" s="45"/>
      <c r="B26" s="45"/>
      <c r="C26" s="45" t="s">
        <v>286</v>
      </c>
      <c r="D26" s="58" t="s">
        <v>287</v>
      </c>
      <c r="E26" s="59" t="s">
        <v>321</v>
      </c>
      <c r="F26" s="47" t="s">
        <v>289</v>
      </c>
      <c r="G26" s="26" t="s">
        <v>294</v>
      </c>
      <c r="H26" s="47" t="s">
        <v>278</v>
      </c>
      <c r="I26" s="47" t="s">
        <v>279</v>
      </c>
      <c r="J26" s="59" t="s">
        <v>322</v>
      </c>
    </row>
    <row r="27" ht="30" customHeight="1" spans="1:10">
      <c r="A27" s="45"/>
      <c r="B27" s="45"/>
      <c r="C27" s="45" t="s">
        <v>291</v>
      </c>
      <c r="D27" s="58" t="s">
        <v>292</v>
      </c>
      <c r="E27" s="59" t="s">
        <v>323</v>
      </c>
      <c r="F27" s="47" t="s">
        <v>289</v>
      </c>
      <c r="G27" s="26" t="s">
        <v>294</v>
      </c>
      <c r="H27" s="47" t="s">
        <v>278</v>
      </c>
      <c r="I27" s="47" t="s">
        <v>279</v>
      </c>
      <c r="J27" s="59" t="s">
        <v>324</v>
      </c>
    </row>
    <row r="28" ht="188" customHeight="1" spans="1:10">
      <c r="A28" s="45" t="s">
        <v>248</v>
      </c>
      <c r="B28" s="45" t="s">
        <v>325</v>
      </c>
      <c r="C28" s="45"/>
      <c r="D28" s="45"/>
      <c r="E28" s="45"/>
      <c r="F28" s="45"/>
      <c r="G28" s="45"/>
      <c r="H28" s="45"/>
      <c r="I28" s="45"/>
      <c r="J28" s="45"/>
    </row>
    <row r="29" ht="30" customHeight="1" spans="1:10">
      <c r="A29" s="45"/>
      <c r="B29" s="45"/>
      <c r="C29" s="45" t="s">
        <v>267</v>
      </c>
      <c r="D29" s="58" t="s">
        <v>268</v>
      </c>
      <c r="E29" s="59" t="s">
        <v>326</v>
      </c>
      <c r="F29" s="47" t="s">
        <v>270</v>
      </c>
      <c r="G29" s="26" t="s">
        <v>46</v>
      </c>
      <c r="H29" s="47" t="s">
        <v>311</v>
      </c>
      <c r="I29" s="47" t="s">
        <v>273</v>
      </c>
      <c r="J29" s="59" t="s">
        <v>327</v>
      </c>
    </row>
    <row r="30" ht="30" customHeight="1" spans="1:10">
      <c r="A30" s="45"/>
      <c r="B30" s="45"/>
      <c r="C30" s="45" t="s">
        <v>267</v>
      </c>
      <c r="D30" s="58" t="s">
        <v>268</v>
      </c>
      <c r="E30" s="59" t="s">
        <v>328</v>
      </c>
      <c r="F30" s="47" t="s">
        <v>289</v>
      </c>
      <c r="G30" s="26" t="s">
        <v>329</v>
      </c>
      <c r="H30" s="47" t="s">
        <v>330</v>
      </c>
      <c r="I30" s="47" t="s">
        <v>273</v>
      </c>
      <c r="J30" s="59" t="s">
        <v>331</v>
      </c>
    </row>
    <row r="31" ht="30" customHeight="1" spans="1:10">
      <c r="A31" s="45"/>
      <c r="B31" s="45"/>
      <c r="C31" s="45" t="s">
        <v>267</v>
      </c>
      <c r="D31" s="58" t="s">
        <v>268</v>
      </c>
      <c r="E31" s="59" t="s">
        <v>332</v>
      </c>
      <c r="F31" s="47" t="s">
        <v>289</v>
      </c>
      <c r="G31" s="26" t="s">
        <v>333</v>
      </c>
      <c r="H31" s="47" t="s">
        <v>330</v>
      </c>
      <c r="I31" s="47" t="s">
        <v>273</v>
      </c>
      <c r="J31" s="59" t="s">
        <v>334</v>
      </c>
    </row>
    <row r="32" ht="30" customHeight="1" spans="1:10">
      <c r="A32" s="45"/>
      <c r="B32" s="45"/>
      <c r="C32" s="45" t="s">
        <v>267</v>
      </c>
      <c r="D32" s="58" t="s">
        <v>283</v>
      </c>
      <c r="E32" s="59" t="s">
        <v>335</v>
      </c>
      <c r="F32" s="47" t="s">
        <v>270</v>
      </c>
      <c r="G32" s="26" t="s">
        <v>277</v>
      </c>
      <c r="H32" s="47" t="s">
        <v>278</v>
      </c>
      <c r="I32" s="47" t="s">
        <v>279</v>
      </c>
      <c r="J32" s="59" t="s">
        <v>336</v>
      </c>
    </row>
    <row r="33" ht="30" customHeight="1" spans="1:10">
      <c r="A33" s="45"/>
      <c r="B33" s="45"/>
      <c r="C33" s="45" t="s">
        <v>286</v>
      </c>
      <c r="D33" s="58" t="s">
        <v>302</v>
      </c>
      <c r="E33" s="59" t="s">
        <v>337</v>
      </c>
      <c r="F33" s="47" t="s">
        <v>289</v>
      </c>
      <c r="G33" s="26" t="s">
        <v>338</v>
      </c>
      <c r="H33" s="47" t="s">
        <v>305</v>
      </c>
      <c r="I33" s="47" t="s">
        <v>273</v>
      </c>
      <c r="J33" s="59" t="s">
        <v>339</v>
      </c>
    </row>
    <row r="34" ht="30" customHeight="1" spans="1:10">
      <c r="A34" s="45"/>
      <c r="B34" s="45"/>
      <c r="C34" s="45" t="s">
        <v>286</v>
      </c>
      <c r="D34" s="58" t="s">
        <v>287</v>
      </c>
      <c r="E34" s="59" t="s">
        <v>307</v>
      </c>
      <c r="F34" s="47" t="s">
        <v>289</v>
      </c>
      <c r="G34" s="26" t="s">
        <v>294</v>
      </c>
      <c r="H34" s="47" t="s">
        <v>278</v>
      </c>
      <c r="I34" s="47" t="s">
        <v>279</v>
      </c>
      <c r="J34" s="59" t="s">
        <v>340</v>
      </c>
    </row>
    <row r="35" ht="30" customHeight="1" spans="1:10">
      <c r="A35" s="45"/>
      <c r="B35" s="45"/>
      <c r="C35" s="45" t="s">
        <v>291</v>
      </c>
      <c r="D35" s="58" t="s">
        <v>292</v>
      </c>
      <c r="E35" s="59" t="s">
        <v>341</v>
      </c>
      <c r="F35" s="47" t="s">
        <v>289</v>
      </c>
      <c r="G35" s="26" t="s">
        <v>294</v>
      </c>
      <c r="H35" s="47" t="s">
        <v>278</v>
      </c>
      <c r="I35" s="47" t="s">
        <v>279</v>
      </c>
      <c r="J35" s="59" t="s">
        <v>342</v>
      </c>
    </row>
    <row r="36" ht="63" customHeight="1" spans="1:10">
      <c r="A36" s="45" t="s">
        <v>250</v>
      </c>
      <c r="B36" s="45" t="s">
        <v>343</v>
      </c>
      <c r="C36" s="45"/>
      <c r="D36" s="45"/>
      <c r="E36" s="45"/>
      <c r="F36" s="45"/>
      <c r="G36" s="45"/>
      <c r="H36" s="45"/>
      <c r="I36" s="45"/>
      <c r="J36" s="45"/>
    </row>
    <row r="37" ht="30" customHeight="1" spans="1:10">
      <c r="A37" s="45"/>
      <c r="B37" s="45"/>
      <c r="C37" s="45" t="s">
        <v>267</v>
      </c>
      <c r="D37" s="58" t="s">
        <v>275</v>
      </c>
      <c r="E37" s="59" t="s">
        <v>344</v>
      </c>
      <c r="F37" s="47" t="s">
        <v>289</v>
      </c>
      <c r="G37" s="26" t="s">
        <v>49</v>
      </c>
      <c r="H37" s="47" t="s">
        <v>305</v>
      </c>
      <c r="I37" s="47" t="s">
        <v>273</v>
      </c>
      <c r="J37" s="59" t="s">
        <v>345</v>
      </c>
    </row>
    <row r="38" ht="30" customHeight="1" spans="1:10">
      <c r="A38" s="45"/>
      <c r="B38" s="45"/>
      <c r="C38" s="45" t="s">
        <v>267</v>
      </c>
      <c r="D38" s="58" t="s">
        <v>283</v>
      </c>
      <c r="E38" s="59" t="s">
        <v>346</v>
      </c>
      <c r="F38" s="47" t="s">
        <v>289</v>
      </c>
      <c r="G38" s="26" t="s">
        <v>277</v>
      </c>
      <c r="H38" s="47" t="s">
        <v>278</v>
      </c>
      <c r="I38" s="47" t="s">
        <v>279</v>
      </c>
      <c r="J38" s="59" t="s">
        <v>347</v>
      </c>
    </row>
    <row r="39" ht="30" customHeight="1" spans="1:10">
      <c r="A39" s="45"/>
      <c r="B39" s="45"/>
      <c r="C39" s="45" t="s">
        <v>267</v>
      </c>
      <c r="D39" s="58" t="s">
        <v>348</v>
      </c>
      <c r="E39" s="59" t="s">
        <v>349</v>
      </c>
      <c r="F39" s="47" t="s">
        <v>270</v>
      </c>
      <c r="G39" s="26" t="s">
        <v>350</v>
      </c>
      <c r="H39" s="47" t="s">
        <v>351</v>
      </c>
      <c r="I39" s="47" t="s">
        <v>273</v>
      </c>
      <c r="J39" s="59" t="s">
        <v>352</v>
      </c>
    </row>
    <row r="40" ht="30" customHeight="1" spans="1:10">
      <c r="A40" s="45"/>
      <c r="B40" s="45"/>
      <c r="C40" s="45" t="s">
        <v>286</v>
      </c>
      <c r="D40" s="58" t="s">
        <v>287</v>
      </c>
      <c r="E40" s="59" t="s">
        <v>353</v>
      </c>
      <c r="F40" s="47" t="s">
        <v>289</v>
      </c>
      <c r="G40" s="26" t="s">
        <v>294</v>
      </c>
      <c r="H40" s="47" t="s">
        <v>278</v>
      </c>
      <c r="I40" s="47" t="s">
        <v>279</v>
      </c>
      <c r="J40" s="59" t="s">
        <v>354</v>
      </c>
    </row>
    <row r="41" ht="30" customHeight="1" spans="1:10">
      <c r="A41" s="45"/>
      <c r="B41" s="45"/>
      <c r="C41" s="45" t="s">
        <v>291</v>
      </c>
      <c r="D41" s="58" t="s">
        <v>292</v>
      </c>
      <c r="E41" s="59" t="s">
        <v>355</v>
      </c>
      <c r="F41" s="47" t="s">
        <v>289</v>
      </c>
      <c r="G41" s="26" t="s">
        <v>294</v>
      </c>
      <c r="H41" s="47" t="s">
        <v>278</v>
      </c>
      <c r="I41" s="47" t="s">
        <v>279</v>
      </c>
      <c r="J41" s="59" t="s">
        <v>356</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张若桐</cp:lastModifiedBy>
  <dcterms:created xsi:type="dcterms:W3CDTF">2025-02-08T08:56:00Z</dcterms:created>
  <dcterms:modified xsi:type="dcterms:W3CDTF">2025-02-10T02:58:35Z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933AD54B74014580849443580EE5585E_12</vt:lpwstr>
  </property>
  <property fmtid="{D5CDD505-2E9C-101B-9397-08002B2CF9AE}" pid="3" name="KSOProductBuildVer">
    <vt:lpwstr>2052-12.1.0.17145</vt:lpwstr>
  </property>
</Properties>
</file>