
<file path=[Content_Types].xml><?xml version="1.0" encoding="utf-8"?>
<Types xmlns="http://schemas.openxmlformats.org/package/2006/content-types">
  <Default Extension="vml" ContentType="application/vnd.openxmlformats-officedocument.vmlDrawing"/>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755" windowHeight="11775"/>
  </bookViews>
  <sheets>
    <sheet name="总表" sheetId="1" r:id="rId1"/>
  </sheets>
  <definedNames>
    <definedName name="_xlnm._FilterDatabase" localSheetId="0" hidden="1">总表!$A$1:$AH$49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<sst xmlns="http://schemas.openxmlformats.org/spreadsheetml/2006/main" count="433" uniqueCount="213">
  <si>
    <t>玉溪市2022年衔接乡村振兴补助资金项目进展情况统计表（请单列到具体项目。请于2月24日11:00前上报）</t>
  </si>
  <si>
    <t>填报单位：元江县乡村振兴局</t>
  </si>
  <si>
    <t>填报人：白菊香</t>
  </si>
  <si>
    <t>联系电话：18388205324</t>
  </si>
  <si>
    <t>填报时间：</t>
  </si>
  <si>
    <t>单位：户、人、万元</t>
  </si>
  <si>
    <t>序号</t>
  </si>
  <si>
    <t>县区</t>
  </si>
  <si>
    <t>项目名称</t>
  </si>
  <si>
    <t>项目类型</t>
  </si>
  <si>
    <t>项目子类型</t>
  </si>
  <si>
    <t>项目编号</t>
  </si>
  <si>
    <t>项目基本情况
（项目建设内容简述）</t>
  </si>
  <si>
    <t>项目批复文件名称</t>
  </si>
  <si>
    <t>项目批复文号</t>
  </si>
  <si>
    <t>公示公告网址（含实施前、实施后）</t>
  </si>
  <si>
    <t>项目受益情况</t>
  </si>
  <si>
    <t>项目总投资</t>
  </si>
  <si>
    <t>其中</t>
  </si>
  <si>
    <t>累计完成投资</t>
  </si>
  <si>
    <t>户数</t>
  </si>
  <si>
    <t>人数</t>
  </si>
  <si>
    <t>中央衔接补助资金</t>
  </si>
  <si>
    <t>省级衔接补助资金</t>
  </si>
  <si>
    <t>市级衔接补助资金</t>
  </si>
  <si>
    <t>县级衔接补助资金</t>
  </si>
  <si>
    <t>部门整合</t>
  </si>
  <si>
    <t>业主投入</t>
  </si>
  <si>
    <t>群众自筹</t>
  </si>
  <si>
    <t>脱贫户数</t>
  </si>
  <si>
    <t>脱贫人数</t>
  </si>
  <si>
    <t>边缘易致贫户数</t>
  </si>
  <si>
    <t>边缘易致贫人数</t>
  </si>
  <si>
    <t>突发严重困难户数</t>
  </si>
  <si>
    <t>突发严重困难人数</t>
  </si>
  <si>
    <t>完成率（%）</t>
  </si>
  <si>
    <t>合计</t>
  </si>
  <si>
    <t>元江哈尼族彝族傣族自治县</t>
  </si>
  <si>
    <t>元江县那诺乡猪街茶加工配套设施项目</t>
  </si>
  <si>
    <t>产业项目</t>
  </si>
  <si>
    <t>种植养殖加工服务</t>
  </si>
  <si>
    <t>5500001308036015</t>
  </si>
  <si>
    <r>
      <rPr>
        <b/>
        <sz val="9"/>
        <rFont val="仿宋"/>
        <charset val="0"/>
      </rPr>
      <t>1、修缮猪街茶生产、展示中心主体房294.44m</t>
    </r>
    <r>
      <rPr>
        <b/>
        <sz val="9"/>
        <rFont val="Times New Roman"/>
        <charset val="0"/>
      </rPr>
      <t>²</t>
    </r>
    <r>
      <rPr>
        <b/>
        <sz val="9"/>
        <rFont val="仿宋"/>
        <charset val="0"/>
      </rPr>
      <t>。
2、硬化交易场地板200m</t>
    </r>
    <r>
      <rPr>
        <b/>
        <sz val="9"/>
        <rFont val="Times New Roman"/>
        <charset val="0"/>
      </rPr>
      <t>²</t>
    </r>
    <r>
      <rPr>
        <b/>
        <sz val="9"/>
        <rFont val="仿宋"/>
        <charset val="0"/>
      </rPr>
      <t>。
3、交易场长廊52m，总体结构为轻钢挂瓦斜坡顶。
4、购置茶叶设备（茶叶杀青机、茶叶揉捻机、茶叶炒（烘）干机、茶叶筛选机、茶叶理条机等）。
5、购置展示桌、展示柜、茶桌（板）等。
6、茶文化宣传：包括品牌包装、宣传牌、指示牌、图案绘画、广告等。</t>
    </r>
  </si>
  <si>
    <t>元江县人民政府关于元江县那诺乡猪街茶加工配套设施项目实施方案的批复</t>
  </si>
  <si>
    <t>元政复〔2021〕40号</t>
  </si>
  <si>
    <t>http://www.yjx.gov.cn/yjxzfxxgk/fpxm/20210428/1256580.html</t>
  </si>
  <si>
    <t>元江县龙潭乡水可莫村野山椒种植及配套设施建设项目</t>
  </si>
  <si>
    <t>5500001270784269</t>
  </si>
  <si>
    <r>
      <rPr>
        <b/>
        <sz val="6"/>
        <rFont val="仿宋"/>
        <charset val="134"/>
      </rPr>
      <t>一、生猪养殖：购买猪仔168头，(由村民自筹购买）。
二、生猪养殖配套设施项目：1.建盖48间576m</t>
    </r>
    <r>
      <rPr>
        <b/>
        <sz val="6"/>
        <rFont val="宋体"/>
        <charset val="134"/>
      </rPr>
      <t>²</t>
    </r>
    <r>
      <rPr>
        <b/>
        <sz val="6"/>
        <rFont val="仿宋"/>
        <charset val="134"/>
      </rPr>
      <t>；2.猪圈场地硬化580m</t>
    </r>
    <r>
      <rPr>
        <b/>
        <sz val="6"/>
        <rFont val="宋体"/>
        <charset val="134"/>
      </rPr>
      <t>²</t>
    </r>
    <r>
      <rPr>
        <b/>
        <sz val="6"/>
        <rFont val="仿宋"/>
        <charset val="134"/>
      </rPr>
      <t>；3.猪圈围墙、大门及监控设备3处；4.化粪池2座；5.M7.5砂浆毛石挡土墙742.1m</t>
    </r>
    <r>
      <rPr>
        <b/>
        <sz val="6"/>
        <rFont val="宋体"/>
        <charset val="134"/>
      </rPr>
      <t>³</t>
    </r>
    <r>
      <rPr>
        <b/>
        <sz val="6"/>
        <rFont val="仿宋"/>
        <charset val="134"/>
      </rPr>
      <t>；6.猪圈C20砼道路硬化19.8m</t>
    </r>
    <r>
      <rPr>
        <b/>
        <sz val="6"/>
        <rFont val="宋体"/>
        <charset val="134"/>
      </rPr>
      <t>³</t>
    </r>
    <r>
      <rPr>
        <b/>
        <sz val="6"/>
        <rFont val="仿宋"/>
        <charset val="134"/>
      </rPr>
      <t>。
三、村内设施建设项目：1.主管DN400双壁波纹管460m;2.支管DN200PVC管520m;3.支管DN110PVC管600m;4.砖砌检查井90个；5.C20雨水排水沟850m；6.9m</t>
    </r>
    <r>
      <rPr>
        <b/>
        <sz val="6"/>
        <rFont val="宋体"/>
        <charset val="134"/>
      </rPr>
      <t>³</t>
    </r>
    <r>
      <rPr>
        <b/>
        <sz val="6"/>
        <rFont val="仿宋"/>
        <charset val="134"/>
      </rPr>
      <t>、12m</t>
    </r>
    <r>
      <rPr>
        <b/>
        <sz val="6"/>
        <rFont val="宋体"/>
        <charset val="134"/>
      </rPr>
      <t>³</t>
    </r>
    <r>
      <rPr>
        <b/>
        <sz val="6"/>
        <rFont val="仿宋"/>
        <charset val="134"/>
      </rPr>
      <t>化粪池各一座；7.村内人行道路硬化200m</t>
    </r>
    <r>
      <rPr>
        <b/>
        <sz val="6"/>
        <rFont val="宋体"/>
        <charset val="134"/>
      </rPr>
      <t>³</t>
    </r>
    <r>
      <rPr>
        <b/>
        <sz val="6"/>
        <rFont val="仿宋"/>
        <charset val="134"/>
      </rPr>
      <t>；8.村内人行道路C20混凝土护墙220m</t>
    </r>
    <r>
      <rPr>
        <b/>
        <sz val="6"/>
        <rFont val="宋体"/>
        <charset val="134"/>
      </rPr>
      <t>³</t>
    </r>
    <r>
      <rPr>
        <b/>
        <sz val="6"/>
        <rFont val="仿宋"/>
        <charset val="134"/>
      </rPr>
      <t>；9.安装太阳能路灯20盏；10.M7.5砂浆砌筑花池树池82m</t>
    </r>
    <r>
      <rPr>
        <b/>
        <sz val="6"/>
        <rFont val="宋体"/>
        <charset val="134"/>
      </rPr>
      <t>³</t>
    </r>
    <r>
      <rPr>
        <b/>
        <sz val="6"/>
        <rFont val="仿宋"/>
        <charset val="134"/>
      </rPr>
      <t>；11.村内苗木种植120株；12.村内花卉草坪种植600㎡；13.1.2m高拟态水泥防护栏杆制作安装1050m；14.垃圾池(上下二层，上层焚烧，下层留灰4m*3m)2个;15.村内政策宣传、文化上墙1项。
   以上项目合计：2204962.2元。根据《元江县财政局 元江县人民政府扶贫开发办公室关于下达2021年第二批中央财政专项扶贫资金的通知》（元财发〔2021〕109号）文件，下达2021年第二批省级财政专项扶贫资金200万元,村民自筹资金20.5万元。</t>
    </r>
  </si>
  <si>
    <t>元江县人民政府关于2021年第二批省级财政专项扶贫资金项目实施方案的批复</t>
  </si>
  <si>
    <t>元政复〔2021〕28号</t>
  </si>
  <si>
    <t>元江县咪哩乡瓦纳村紫驼骆组生猪养殖及村内设施建设项目</t>
  </si>
  <si>
    <t>5500001270773721</t>
  </si>
  <si>
    <r>
      <rPr>
        <b/>
        <sz val="10"/>
        <rFont val="仿宋"/>
        <charset val="0"/>
      </rPr>
      <t>1</t>
    </r>
    <r>
      <rPr>
        <b/>
        <sz val="10"/>
        <rFont val="仿宋"/>
        <charset val="134"/>
      </rPr>
      <t>、村内排污设施</t>
    </r>
    <r>
      <rPr>
        <b/>
        <sz val="10"/>
        <rFont val="仿宋"/>
        <charset val="0"/>
      </rPr>
      <t>4000m</t>
    </r>
    <r>
      <rPr>
        <b/>
        <sz val="10"/>
        <rFont val="仿宋"/>
        <charset val="134"/>
      </rPr>
      <t>；</t>
    </r>
    <r>
      <rPr>
        <b/>
        <sz val="10"/>
        <rFont val="仿宋"/>
        <charset val="0"/>
      </rPr>
      <t>2</t>
    </r>
    <r>
      <rPr>
        <b/>
        <sz val="10"/>
        <rFont val="仿宋"/>
        <charset val="134"/>
      </rPr>
      <t>、村内道路及场地硬化</t>
    </r>
    <r>
      <rPr>
        <b/>
        <sz val="10"/>
        <rFont val="仿宋"/>
        <charset val="0"/>
      </rPr>
      <t>8000</t>
    </r>
    <r>
      <rPr>
        <b/>
        <sz val="10"/>
        <rFont val="仿宋"/>
        <charset val="134"/>
      </rPr>
      <t>㎡；</t>
    </r>
    <r>
      <rPr>
        <b/>
        <sz val="10"/>
        <rFont val="仿宋"/>
        <charset val="0"/>
      </rPr>
      <t>4</t>
    </r>
    <r>
      <rPr>
        <b/>
        <sz val="10"/>
        <rFont val="仿宋"/>
        <charset val="134"/>
      </rPr>
      <t>、拆临拆危</t>
    </r>
    <r>
      <rPr>
        <b/>
        <sz val="10"/>
        <rFont val="仿宋"/>
        <charset val="0"/>
      </rPr>
      <t>1000</t>
    </r>
    <r>
      <rPr>
        <b/>
        <sz val="10"/>
        <rFont val="仿宋"/>
        <charset val="134"/>
      </rPr>
      <t>㎡；</t>
    </r>
    <r>
      <rPr>
        <b/>
        <sz val="10"/>
        <rFont val="仿宋"/>
        <charset val="0"/>
      </rPr>
      <t>5</t>
    </r>
    <r>
      <rPr>
        <b/>
        <sz val="10"/>
        <rFont val="仿宋"/>
        <charset val="134"/>
      </rPr>
      <t>、垃圾池</t>
    </r>
    <r>
      <rPr>
        <b/>
        <sz val="10"/>
        <rFont val="仿宋"/>
        <charset val="0"/>
      </rPr>
      <t>6</t>
    </r>
    <r>
      <rPr>
        <b/>
        <sz val="10"/>
        <rFont val="仿宋"/>
        <charset val="134"/>
      </rPr>
      <t>座；</t>
    </r>
    <r>
      <rPr>
        <b/>
        <sz val="10"/>
        <rFont val="仿宋"/>
        <charset val="0"/>
      </rPr>
      <t>6</t>
    </r>
    <r>
      <rPr>
        <b/>
        <sz val="10"/>
        <rFont val="仿宋"/>
        <charset val="134"/>
      </rPr>
      <t>、垃圾桶</t>
    </r>
    <r>
      <rPr>
        <b/>
        <sz val="10"/>
        <rFont val="仿宋"/>
        <charset val="0"/>
      </rPr>
      <t>50</t>
    </r>
    <r>
      <rPr>
        <b/>
        <sz val="10"/>
        <rFont val="仿宋"/>
        <charset val="134"/>
      </rPr>
      <t>个；</t>
    </r>
    <r>
      <rPr>
        <b/>
        <sz val="10"/>
        <rFont val="仿宋"/>
        <charset val="0"/>
      </rPr>
      <t>7</t>
    </r>
    <r>
      <rPr>
        <b/>
        <sz val="10"/>
        <rFont val="仿宋"/>
        <charset val="134"/>
      </rPr>
      <t>、污水处理池</t>
    </r>
    <r>
      <rPr>
        <b/>
        <sz val="10"/>
        <rFont val="仿宋"/>
        <charset val="0"/>
      </rPr>
      <t>4</t>
    </r>
    <r>
      <rPr>
        <b/>
        <sz val="10"/>
        <rFont val="仿宋"/>
        <charset val="134"/>
      </rPr>
      <t>座；</t>
    </r>
    <r>
      <rPr>
        <b/>
        <sz val="10"/>
        <rFont val="仿宋"/>
        <charset val="0"/>
      </rPr>
      <t>8</t>
    </r>
    <r>
      <rPr>
        <b/>
        <sz val="10"/>
        <rFont val="仿宋"/>
        <charset val="134"/>
      </rPr>
      <t>、路灯</t>
    </r>
    <r>
      <rPr>
        <b/>
        <sz val="10"/>
        <rFont val="仿宋"/>
        <charset val="0"/>
      </rPr>
      <t>50</t>
    </r>
    <r>
      <rPr>
        <b/>
        <sz val="10"/>
        <rFont val="仿宋"/>
        <charset val="134"/>
      </rPr>
      <t>盏；</t>
    </r>
    <r>
      <rPr>
        <b/>
        <sz val="10"/>
        <rFont val="仿宋"/>
        <charset val="0"/>
      </rPr>
      <t>9</t>
    </r>
    <r>
      <rPr>
        <b/>
        <sz val="10"/>
        <rFont val="仿宋"/>
        <charset val="134"/>
      </rPr>
      <t>、人畜分离</t>
    </r>
    <r>
      <rPr>
        <b/>
        <sz val="10"/>
        <rFont val="仿宋"/>
        <charset val="0"/>
      </rPr>
      <t>150</t>
    </r>
    <r>
      <rPr>
        <b/>
        <sz val="10"/>
        <rFont val="仿宋"/>
        <charset val="134"/>
      </rPr>
      <t>间；</t>
    </r>
    <r>
      <rPr>
        <b/>
        <sz val="10"/>
        <rFont val="仿宋"/>
        <charset val="0"/>
      </rPr>
      <t>10</t>
    </r>
    <r>
      <rPr>
        <b/>
        <sz val="10"/>
        <rFont val="仿宋"/>
        <charset val="134"/>
      </rPr>
      <t>、挡墙</t>
    </r>
    <r>
      <rPr>
        <b/>
        <sz val="10"/>
        <rFont val="仿宋"/>
        <charset val="0"/>
      </rPr>
      <t>1000m</t>
    </r>
    <r>
      <rPr>
        <b/>
        <sz val="10"/>
        <rFont val="Times New Roman"/>
        <charset val="0"/>
      </rPr>
      <t>³</t>
    </r>
    <r>
      <rPr>
        <b/>
        <sz val="10"/>
        <rFont val="仿宋"/>
        <charset val="134"/>
      </rPr>
      <t>；</t>
    </r>
    <r>
      <rPr>
        <b/>
        <sz val="10"/>
        <rFont val="仿宋"/>
        <charset val="0"/>
      </rPr>
      <t>11</t>
    </r>
    <r>
      <rPr>
        <b/>
        <sz val="10"/>
        <rFont val="仿宋"/>
        <charset val="134"/>
      </rPr>
      <t>、防护栏杆</t>
    </r>
    <r>
      <rPr>
        <b/>
        <sz val="10"/>
        <rFont val="仿宋"/>
        <charset val="0"/>
      </rPr>
      <t>2000m</t>
    </r>
    <r>
      <rPr>
        <b/>
        <sz val="10"/>
        <rFont val="仿宋"/>
        <charset val="134"/>
      </rPr>
      <t>。</t>
    </r>
  </si>
  <si>
    <t>元江县澧江街道南昏村南处组生猪养殖及村内设施建设项目</t>
  </si>
  <si>
    <t>其他</t>
  </si>
  <si>
    <t>5500001270783111</t>
  </si>
  <si>
    <r>
      <rPr>
        <b/>
        <sz val="10"/>
        <rFont val="仿宋"/>
        <charset val="134"/>
      </rPr>
      <t>南处小组人畜分离（猪圈）</t>
    </r>
    <r>
      <rPr>
        <b/>
        <sz val="10"/>
        <rFont val="仿宋"/>
        <charset val="0"/>
      </rPr>
      <t>53</t>
    </r>
    <r>
      <rPr>
        <b/>
        <sz val="10"/>
        <rFont val="仿宋"/>
        <charset val="134"/>
      </rPr>
      <t>间及污水处理建设。场地平整；开挖土石方</t>
    </r>
    <r>
      <rPr>
        <b/>
        <sz val="10"/>
        <rFont val="仿宋"/>
        <charset val="0"/>
      </rPr>
      <t>1500m</t>
    </r>
    <r>
      <rPr>
        <b/>
        <vertAlign val="superscript"/>
        <sz val="10"/>
        <rFont val="仿宋"/>
        <charset val="0"/>
      </rPr>
      <t>3</t>
    </r>
    <r>
      <rPr>
        <b/>
        <sz val="10"/>
        <rFont val="仿宋"/>
        <charset val="134"/>
      </rPr>
      <t>、</t>
    </r>
    <r>
      <rPr>
        <b/>
        <sz val="10"/>
        <rFont val="仿宋"/>
        <charset val="0"/>
      </rPr>
      <t>M7.5</t>
    </r>
    <r>
      <rPr>
        <b/>
        <sz val="10"/>
        <rFont val="仿宋"/>
        <charset val="134"/>
      </rPr>
      <t>浆砌石挡墙</t>
    </r>
    <r>
      <rPr>
        <b/>
        <sz val="10"/>
        <rFont val="仿宋"/>
        <charset val="0"/>
      </rPr>
      <t>620m</t>
    </r>
    <r>
      <rPr>
        <b/>
        <vertAlign val="superscript"/>
        <sz val="10"/>
        <rFont val="仿宋"/>
        <charset val="0"/>
      </rPr>
      <t>3</t>
    </r>
    <r>
      <rPr>
        <b/>
        <sz val="10"/>
        <rFont val="仿宋"/>
        <charset val="134"/>
      </rPr>
      <t>、回填土方</t>
    </r>
    <r>
      <rPr>
        <b/>
        <sz val="10"/>
        <rFont val="仿宋"/>
        <charset val="0"/>
      </rPr>
      <t>200m</t>
    </r>
    <r>
      <rPr>
        <b/>
        <vertAlign val="superscript"/>
        <sz val="10"/>
        <rFont val="仿宋"/>
        <charset val="0"/>
      </rPr>
      <t>3</t>
    </r>
    <r>
      <rPr>
        <b/>
        <sz val="10"/>
        <rFont val="仿宋"/>
        <charset val="134"/>
      </rPr>
      <t>、</t>
    </r>
    <r>
      <rPr>
        <b/>
        <sz val="10"/>
        <rFont val="仿宋"/>
        <charset val="0"/>
      </rPr>
      <t>DN400mm</t>
    </r>
    <r>
      <rPr>
        <b/>
        <sz val="10"/>
        <rFont val="仿宋"/>
        <charset val="134"/>
      </rPr>
      <t>排污管</t>
    </r>
    <r>
      <rPr>
        <b/>
        <sz val="10"/>
        <rFont val="仿宋"/>
        <charset val="0"/>
      </rPr>
      <t>300m</t>
    </r>
    <r>
      <rPr>
        <b/>
        <sz val="10"/>
        <rFont val="仿宋"/>
        <charset val="134"/>
      </rPr>
      <t>、排水沟</t>
    </r>
    <r>
      <rPr>
        <b/>
        <sz val="10"/>
        <rFont val="仿宋"/>
        <charset val="0"/>
      </rPr>
      <t>600m</t>
    </r>
    <r>
      <rPr>
        <b/>
        <sz val="10"/>
        <rFont val="仿宋"/>
        <charset val="134"/>
      </rPr>
      <t>、</t>
    </r>
    <r>
      <rPr>
        <b/>
        <sz val="10"/>
        <rFont val="仿宋"/>
        <charset val="0"/>
      </rPr>
      <t>C20</t>
    </r>
    <r>
      <rPr>
        <b/>
        <sz val="10"/>
        <rFont val="仿宋"/>
        <charset val="134"/>
      </rPr>
      <t>道路及圈舍硬化</t>
    </r>
    <r>
      <rPr>
        <b/>
        <sz val="10"/>
        <rFont val="仿宋"/>
        <charset val="0"/>
      </rPr>
      <t>825m</t>
    </r>
    <r>
      <rPr>
        <b/>
        <vertAlign val="superscript"/>
        <sz val="10"/>
        <rFont val="仿宋"/>
        <charset val="0"/>
      </rPr>
      <t>2</t>
    </r>
    <r>
      <rPr>
        <b/>
        <sz val="10"/>
        <rFont val="仿宋"/>
        <charset val="134"/>
      </rPr>
      <t>、污水处理池</t>
    </r>
    <r>
      <rPr>
        <b/>
        <sz val="10"/>
        <rFont val="仿宋"/>
        <charset val="0"/>
      </rPr>
      <t>16m</t>
    </r>
    <r>
      <rPr>
        <b/>
        <vertAlign val="superscript"/>
        <sz val="10"/>
        <rFont val="仿宋"/>
        <charset val="0"/>
      </rPr>
      <t>2</t>
    </r>
    <r>
      <rPr>
        <b/>
        <sz val="10"/>
        <rFont val="仿宋"/>
        <charset val="134"/>
      </rPr>
      <t>一个；圈舍工程：钢架树脂瓦</t>
    </r>
    <r>
      <rPr>
        <b/>
        <sz val="10"/>
        <rFont val="仿宋"/>
        <charset val="0"/>
      </rPr>
      <t>500m</t>
    </r>
    <r>
      <rPr>
        <b/>
        <vertAlign val="superscript"/>
        <sz val="10"/>
        <rFont val="仿宋"/>
        <charset val="0"/>
      </rPr>
      <t>2</t>
    </r>
    <r>
      <rPr>
        <b/>
        <sz val="10"/>
        <rFont val="仿宋"/>
        <charset val="134"/>
      </rPr>
      <t>、砖砌墙体</t>
    </r>
    <r>
      <rPr>
        <b/>
        <sz val="10"/>
        <rFont val="仿宋"/>
        <charset val="0"/>
      </rPr>
      <t>2800m</t>
    </r>
    <r>
      <rPr>
        <b/>
        <vertAlign val="superscript"/>
        <sz val="10"/>
        <rFont val="仿宋"/>
        <charset val="0"/>
      </rPr>
      <t>2</t>
    </r>
    <r>
      <rPr>
        <b/>
        <sz val="10"/>
        <rFont val="仿宋"/>
        <charset val="134"/>
      </rPr>
      <t>、饮水管</t>
    </r>
    <r>
      <rPr>
        <b/>
        <sz val="10"/>
        <rFont val="仿宋"/>
        <charset val="0"/>
      </rPr>
      <t>2000m</t>
    </r>
    <r>
      <rPr>
        <b/>
        <sz val="10"/>
        <rFont val="仿宋"/>
        <charset val="134"/>
      </rPr>
      <t>、圈门</t>
    </r>
    <r>
      <rPr>
        <b/>
        <sz val="10"/>
        <rFont val="仿宋"/>
        <charset val="0"/>
      </rPr>
      <t>53</t>
    </r>
    <r>
      <rPr>
        <b/>
        <sz val="10"/>
        <rFont val="仿宋"/>
        <charset val="134"/>
      </rPr>
      <t>道</t>
    </r>
    <r>
      <rPr>
        <b/>
        <sz val="10"/>
        <rFont val="仿宋"/>
        <charset val="0"/>
      </rPr>
      <t>;</t>
    </r>
    <r>
      <rPr>
        <b/>
        <sz val="10"/>
        <rFont val="仿宋"/>
        <charset val="134"/>
      </rPr>
      <t>绿化树</t>
    </r>
    <r>
      <rPr>
        <b/>
        <sz val="10"/>
        <rFont val="仿宋"/>
        <charset val="0"/>
      </rPr>
      <t>60</t>
    </r>
    <r>
      <rPr>
        <b/>
        <sz val="10"/>
        <rFont val="仿宋"/>
        <charset val="134"/>
      </rPr>
      <t>棵等。</t>
    </r>
  </si>
  <si>
    <t>元江县洼垤乡它吉克村肥开组生猪养殖及村内设施建设项目</t>
  </si>
  <si>
    <t>5500001270783969</t>
  </si>
  <si>
    <r>
      <rPr>
        <b/>
        <sz val="6"/>
        <rFont val="仿宋"/>
        <charset val="134"/>
      </rPr>
      <t>一、生猪养殖基建工程：（一）牲畜养殖：生猪养殖371头、本地牛48头，家禽3200只；（二）养殖基建：1.猪舍建设802.83㎡；2.原有猪圈上鸡舍建设345.77㎡；3.牛舍建设324.4㎡；4.猪圈内给水镀锌钢管280m；5.照明（太阳能路灯5盏；6.建设点闲杂物拆除400㎡；7.养殖区公共场地硬化1213.13㎡；7.猪圈厌氧池1座；8.猪圈排污沟198m等其他附属工程；二、村内设施工程：（一）村貌提升项目：1.种植凤凰花120株；2.拆除空房、闲房、乱搭乱建、杂物及砼地板拆除800㎡；3.村内菜园地石墙改66m</t>
    </r>
    <r>
      <rPr>
        <b/>
        <sz val="6"/>
        <rFont val="宋体"/>
        <charset val="134"/>
      </rPr>
      <t>³</t>
    </r>
    <r>
      <rPr>
        <b/>
        <sz val="6"/>
        <rFont val="仿宋"/>
        <charset val="134"/>
      </rPr>
      <t>；4.村内池塘石墙改造40.66m</t>
    </r>
    <r>
      <rPr>
        <b/>
        <sz val="6"/>
        <rFont val="宋体"/>
        <charset val="134"/>
      </rPr>
      <t>³</t>
    </r>
    <r>
      <rPr>
        <b/>
        <sz val="6"/>
        <rFont val="仿宋"/>
        <charset val="134"/>
      </rPr>
      <t>；5.道路硬化1200㎡；6.太阳能路灯25盏（挂壁式）；7.村内废池塘回填；8.垃圾池（4m×4m）1座等；（二）废污治理项目：1.排污检查井25座；2.跌水井1座；3.HDPE双壁波纹管De110排污65m；4.HDPE双壁波纹管De160排污100m；5.HDPE钢带增强管De200排污300m；6.HDPE钢带增强管De350排污300m。（三）公厕项目：1.公厕1座，37.11㎡；2.公厕3格6立方化粪池1座；3.毛石挡土墙50m</t>
    </r>
    <r>
      <rPr>
        <b/>
        <sz val="6"/>
        <rFont val="宋体"/>
        <charset val="134"/>
      </rPr>
      <t>³</t>
    </r>
    <r>
      <rPr>
        <b/>
        <sz val="6"/>
        <rFont val="仿宋"/>
        <charset val="134"/>
      </rPr>
      <t>；（四）文化墙建设项目：1.现有花岗石刻字；2.村内主道旁文化墙建设650㎡。</t>
    </r>
  </si>
  <si>
    <t>元江县曼来镇旦弓村大拉史组生猪养殖及村内设施建设项目</t>
  </si>
  <si>
    <t>5500001270780876</t>
  </si>
  <si>
    <t>发展生猪养殖，建设人畜分离猪圈、村内道路及巷道建设、两污分离、排水沟、太阳能路灯等</t>
  </si>
  <si>
    <t>元江县龙潭乡它科垤村委会明祖单组生猪养殖及村内设施建设项目</t>
  </si>
  <si>
    <t>5500001270784642</t>
  </si>
  <si>
    <t>人畜分离猪圈、雨污分流、村内道路硬化、村内整治等</t>
  </si>
  <si>
    <t>元江县羊街乡羊街社区啥苦组人居环境整治建设项目</t>
  </si>
  <si>
    <t>村基础设施</t>
  </si>
  <si>
    <t>5500001270807695</t>
  </si>
  <si>
    <t>村内道路硬化3千米，污水管网建设2000米，化粪池30口，检查井24口，污水处理池2座。</t>
  </si>
  <si>
    <t>元江县洼垤乡它吉克村委会农村饮水安全及产业灌溉巩固提升工程项目（二期）</t>
  </si>
  <si>
    <t>5500001315183184</t>
  </si>
  <si>
    <t>1,建筑工程，泵站提水工程，勺罗垤，勺丕垤，落五斗，高位水池至肥开供水主管，它吉克饮水安全巩固提升工程，丫口,何租地村民小组饮水安全巩固提升工程,肥开村民小组饮水安全巩固提升工程；2、金属结构设备及安装工程；</t>
  </si>
  <si>
    <t>元江县人民政府关于2021年第二批中央财政专项扶贫资金项目实施方案的批复</t>
  </si>
  <si>
    <t>元政复〔2021〕4号</t>
  </si>
  <si>
    <t>http://www.yjx.gov.cn/yjxzfxxgk/gzdt/20221012/1385481.html</t>
  </si>
  <si>
    <t>元江县羊街乡垤霞村委会2022年以工代赈示范工程</t>
  </si>
  <si>
    <t>5500001417191136</t>
  </si>
  <si>
    <t>村内排水沟建设3653米，道路硬化3317.6平方米，新建公厕1座，新建污水处理设施200平方米，挡墙1658.98立方米，护栏272米，一体化物理工艺净水设备1套，附属设施1套，村内配水管改造5220米，入户管网改造7200米，防洪沟875米。</t>
  </si>
  <si>
    <t>玉溪市发展和改革委员会关于转下达2022年部分中央财政以工代赈任务计划的通知</t>
  </si>
  <si>
    <t>玉发改扶贫〔2021〕194号</t>
  </si>
  <si>
    <t>http://www.yjx.gov.cn/yjxzfxxgk/zfznjbslc10698/20220223/1332740.html</t>
  </si>
  <si>
    <t>元江县因远镇因远社区小组民族团结进步示范村项目</t>
  </si>
  <si>
    <t>5500001419125895</t>
  </si>
  <si>
    <r>
      <rPr>
        <b/>
        <sz val="10"/>
        <rFont val="Times New Roman"/>
        <charset val="134"/>
      </rPr>
      <t>1.</t>
    </r>
    <r>
      <rPr>
        <b/>
        <sz val="10"/>
        <rFont val="方正仿宋_GB2312"/>
        <charset val="134"/>
      </rPr>
      <t>旅游产业基础设施建设：花坛拆除与修复</t>
    </r>
    <r>
      <rPr>
        <b/>
        <sz val="10"/>
        <rFont val="Times New Roman"/>
        <charset val="134"/>
      </rPr>
      <t>470m</t>
    </r>
    <r>
      <rPr>
        <b/>
        <sz val="10"/>
        <rFont val="方正仿宋_GB2312"/>
        <charset val="134"/>
      </rPr>
      <t>；特色民居建设</t>
    </r>
    <r>
      <rPr>
        <b/>
        <sz val="10"/>
        <rFont val="Times New Roman"/>
        <charset val="134"/>
      </rPr>
      <t>3723</t>
    </r>
    <r>
      <rPr>
        <b/>
        <sz val="10"/>
        <rFont val="宋体"/>
        <charset val="134"/>
      </rPr>
      <t>㎡</t>
    </r>
    <r>
      <rPr>
        <b/>
        <sz val="10"/>
        <rFont val="方正仿宋_GB2312"/>
        <charset val="134"/>
      </rPr>
      <t>；民族团结上墙</t>
    </r>
    <r>
      <rPr>
        <b/>
        <sz val="10"/>
        <rFont val="Times New Roman"/>
        <charset val="134"/>
      </rPr>
      <t>510</t>
    </r>
    <r>
      <rPr>
        <b/>
        <sz val="10"/>
        <rFont val="宋体"/>
        <charset val="134"/>
      </rPr>
      <t>㎡</t>
    </r>
    <r>
      <rPr>
        <b/>
        <sz val="10"/>
        <rFont val="方正仿宋_GB2312"/>
        <charset val="134"/>
      </rPr>
      <t>洗手亭</t>
    </r>
    <r>
      <rPr>
        <b/>
        <sz val="10"/>
        <rFont val="Times New Roman"/>
        <charset val="134"/>
      </rPr>
      <t>2</t>
    </r>
    <r>
      <rPr>
        <b/>
        <sz val="10"/>
        <rFont val="方正仿宋_GB2312"/>
        <charset val="134"/>
      </rPr>
      <t>座；道路不锈钢宣传架</t>
    </r>
    <r>
      <rPr>
        <b/>
        <sz val="10"/>
        <rFont val="Times New Roman"/>
        <charset val="134"/>
      </rPr>
      <t>4</t>
    </r>
    <r>
      <rPr>
        <b/>
        <sz val="10"/>
        <rFont val="方正仿宋_GB2312"/>
        <charset val="134"/>
      </rPr>
      <t>架；宣传栏</t>
    </r>
    <r>
      <rPr>
        <b/>
        <sz val="10"/>
        <rFont val="Times New Roman"/>
        <charset val="134"/>
      </rPr>
      <t>100</t>
    </r>
    <r>
      <rPr>
        <b/>
        <sz val="10"/>
        <rFont val="宋体"/>
        <charset val="134"/>
      </rPr>
      <t>㎡</t>
    </r>
    <r>
      <rPr>
        <b/>
        <sz val="10"/>
        <rFont val="方正仿宋_GB2312"/>
        <charset val="134"/>
      </rPr>
      <t>；宣传字体</t>
    </r>
    <r>
      <rPr>
        <b/>
        <sz val="10"/>
        <rFont val="Times New Roman"/>
        <charset val="134"/>
      </rPr>
      <t>25</t>
    </r>
    <r>
      <rPr>
        <b/>
        <sz val="10"/>
        <rFont val="方正仿宋_GB2312"/>
        <charset val="134"/>
      </rPr>
      <t>个；图片制作安装</t>
    </r>
    <r>
      <rPr>
        <b/>
        <sz val="10"/>
        <rFont val="Times New Roman"/>
        <charset val="134"/>
      </rPr>
      <t>100</t>
    </r>
    <r>
      <rPr>
        <b/>
        <sz val="10"/>
        <rFont val="宋体"/>
        <charset val="134"/>
      </rPr>
      <t>㎡</t>
    </r>
    <r>
      <rPr>
        <b/>
        <sz val="10"/>
        <rFont val="方正仿宋_GB2312"/>
        <charset val="134"/>
      </rPr>
      <t>；宣传灯箱</t>
    </r>
    <r>
      <rPr>
        <b/>
        <sz val="10"/>
        <rFont val="Times New Roman"/>
        <charset val="134"/>
      </rPr>
      <t>70</t>
    </r>
    <r>
      <rPr>
        <b/>
        <sz val="10"/>
        <rFont val="方正仿宋_GB2312"/>
        <charset val="134"/>
      </rPr>
      <t>盏；古井亭建设</t>
    </r>
    <r>
      <rPr>
        <b/>
        <sz val="10"/>
        <rFont val="Times New Roman"/>
        <charset val="134"/>
      </rPr>
      <t>1</t>
    </r>
    <r>
      <rPr>
        <b/>
        <sz val="10"/>
        <rFont val="方正仿宋_GB2312"/>
        <charset val="134"/>
      </rPr>
      <t>座；民族团结示范碑</t>
    </r>
    <r>
      <rPr>
        <b/>
        <sz val="10"/>
        <rFont val="Times New Roman"/>
        <charset val="134"/>
      </rPr>
      <t>1</t>
    </r>
    <r>
      <rPr>
        <b/>
        <sz val="10"/>
        <rFont val="方正仿宋_GB2312"/>
        <charset val="134"/>
      </rPr>
      <t>座；</t>
    </r>
    <r>
      <rPr>
        <b/>
        <sz val="10"/>
        <rFont val="Times New Roman"/>
        <charset val="134"/>
      </rPr>
      <t xml:space="preserve">
2.</t>
    </r>
    <r>
      <rPr>
        <b/>
        <sz val="10"/>
        <rFont val="方正仿宋_GB2312"/>
        <charset val="134"/>
      </rPr>
      <t>旅游道路修复：水泥混凝土路面</t>
    </r>
    <r>
      <rPr>
        <b/>
        <sz val="10"/>
        <rFont val="Times New Roman"/>
        <charset val="134"/>
      </rPr>
      <t>900</t>
    </r>
    <r>
      <rPr>
        <b/>
        <sz val="10"/>
        <rFont val="宋体"/>
        <charset val="134"/>
      </rPr>
      <t>㎡</t>
    </r>
    <r>
      <rPr>
        <b/>
        <sz val="10"/>
        <rFont val="方正仿宋_GB2312"/>
        <charset val="134"/>
      </rPr>
      <t>；沟盖板拆除修复</t>
    </r>
    <r>
      <rPr>
        <b/>
        <sz val="10"/>
        <rFont val="Times New Roman"/>
        <charset val="134"/>
      </rPr>
      <t>426</t>
    </r>
    <r>
      <rPr>
        <b/>
        <sz val="10"/>
        <rFont val="宋体"/>
        <charset val="134"/>
      </rPr>
      <t>㎡</t>
    </r>
    <r>
      <rPr>
        <b/>
        <sz val="10"/>
        <rFont val="方正仿宋_GB2312"/>
        <charset val="134"/>
      </rPr>
      <t>沟帮修复</t>
    </r>
    <r>
      <rPr>
        <b/>
        <sz val="10"/>
        <rFont val="Times New Roman"/>
        <charset val="134"/>
      </rPr>
      <t>533m</t>
    </r>
    <r>
      <rPr>
        <b/>
        <sz val="10"/>
        <rFont val="方正仿宋_GB2312"/>
        <charset val="134"/>
      </rPr>
      <t>；</t>
    </r>
    <r>
      <rPr>
        <b/>
        <sz val="10"/>
        <rFont val="Times New Roman"/>
        <charset val="134"/>
      </rPr>
      <t xml:space="preserve">
3.</t>
    </r>
    <r>
      <rPr>
        <b/>
        <sz val="10"/>
        <rFont val="方正仿宋_GB2312"/>
        <charset val="134"/>
      </rPr>
      <t>旅游产业绿化亮化工程：栽植灌木山茶花</t>
    </r>
    <r>
      <rPr>
        <b/>
        <sz val="10"/>
        <rFont val="Times New Roman"/>
        <charset val="134"/>
      </rPr>
      <t>20</t>
    </r>
    <r>
      <rPr>
        <b/>
        <sz val="10"/>
        <rFont val="方正仿宋_GB2312"/>
        <charset val="134"/>
      </rPr>
      <t>棵、玉兰花</t>
    </r>
    <r>
      <rPr>
        <b/>
        <sz val="10"/>
        <rFont val="Times New Roman"/>
        <charset val="134"/>
      </rPr>
      <t>20</t>
    </r>
    <r>
      <rPr>
        <b/>
        <sz val="10"/>
        <rFont val="方正仿宋_GB2312"/>
        <charset val="134"/>
      </rPr>
      <t>棵、紫薇花</t>
    </r>
    <r>
      <rPr>
        <b/>
        <sz val="10"/>
        <rFont val="Times New Roman"/>
        <charset val="134"/>
      </rPr>
      <t>40</t>
    </r>
    <r>
      <rPr>
        <b/>
        <sz val="10"/>
        <rFont val="方正仿宋_GB2312"/>
        <charset val="134"/>
      </rPr>
      <t>棵；栽植花卉</t>
    </r>
    <r>
      <rPr>
        <b/>
        <sz val="10"/>
        <rFont val="Times New Roman"/>
        <charset val="134"/>
      </rPr>
      <t>300</t>
    </r>
    <r>
      <rPr>
        <b/>
        <sz val="10"/>
        <rFont val="宋体"/>
        <charset val="134"/>
      </rPr>
      <t>㎡</t>
    </r>
    <r>
      <rPr>
        <b/>
        <sz val="10"/>
        <rFont val="方正仿宋_GB2312"/>
        <charset val="134"/>
      </rPr>
      <t>；栽植乔木（蓝花楹）</t>
    </r>
    <r>
      <rPr>
        <b/>
        <sz val="10"/>
        <rFont val="Times New Roman"/>
        <charset val="134"/>
      </rPr>
      <t>110</t>
    </r>
    <r>
      <rPr>
        <b/>
        <sz val="10"/>
        <rFont val="方正仿宋_GB2312"/>
        <charset val="134"/>
      </rPr>
      <t>棵；分类垃圾箱</t>
    </r>
    <r>
      <rPr>
        <b/>
        <sz val="10"/>
        <rFont val="Times New Roman"/>
        <charset val="134"/>
      </rPr>
      <t>10</t>
    </r>
    <r>
      <rPr>
        <b/>
        <sz val="10"/>
        <rFont val="方正仿宋_GB2312"/>
        <charset val="134"/>
      </rPr>
      <t>座；太阳能路灯修复</t>
    </r>
    <r>
      <rPr>
        <b/>
        <sz val="10"/>
        <rFont val="Times New Roman"/>
        <charset val="134"/>
      </rPr>
      <t>100</t>
    </r>
    <r>
      <rPr>
        <b/>
        <sz val="10"/>
        <rFont val="方正仿宋_GB2312"/>
        <charset val="134"/>
      </rPr>
      <t>盏；</t>
    </r>
    <r>
      <rPr>
        <b/>
        <sz val="10"/>
        <rFont val="Times New Roman"/>
        <charset val="134"/>
      </rPr>
      <t xml:space="preserve">
4.</t>
    </r>
    <r>
      <rPr>
        <b/>
        <sz val="10"/>
        <rFont val="方正仿宋_GB2312"/>
        <charset val="134"/>
      </rPr>
      <t>民族团结示范户创建</t>
    </r>
    <r>
      <rPr>
        <b/>
        <sz val="10"/>
        <rFont val="Times New Roman"/>
        <charset val="134"/>
      </rPr>
      <t>20</t>
    </r>
    <r>
      <rPr>
        <b/>
        <sz val="10"/>
        <rFont val="方正仿宋_GB2312"/>
        <charset val="134"/>
      </rPr>
      <t>户。</t>
    </r>
  </si>
  <si>
    <t>元江县人民政府关于元江县2022年中央财政衔接推进乡村振兴补助资金项目实施方案的批复</t>
  </si>
  <si>
    <t>元政复〔2022〕17号</t>
  </si>
  <si>
    <t>http://www.yjx.gov.cn/yjxzfxxgk/zfwjyjxmzzjswj/20220311/1336644.html</t>
  </si>
  <si>
    <t>元江县曼来镇东峨村委会小南玛小组民族团结进步示范村项目</t>
  </si>
  <si>
    <t>5500001419128348</t>
  </si>
  <si>
    <r>
      <t>1.</t>
    </r>
    <r>
      <rPr>
        <b/>
        <sz val="10"/>
        <rFont val="方正仿宋_GB2312"/>
        <charset val="134"/>
      </rPr>
      <t>新建卫生公厕</t>
    </r>
    <r>
      <rPr>
        <b/>
        <sz val="10"/>
        <rFont val="Times New Roman"/>
        <charset val="134"/>
      </rPr>
      <t>1</t>
    </r>
    <r>
      <rPr>
        <b/>
        <sz val="10"/>
        <rFont val="方正仿宋_GB2312"/>
        <charset val="134"/>
      </rPr>
      <t>所（砖混结构</t>
    </r>
    <r>
      <rPr>
        <b/>
        <sz val="10"/>
        <rFont val="Times New Roman"/>
        <charset val="134"/>
      </rPr>
      <t>,</t>
    </r>
    <r>
      <rPr>
        <b/>
        <sz val="10"/>
        <rFont val="方正仿宋_GB2312"/>
        <charset val="134"/>
      </rPr>
      <t>蹲坑式水冲厕，坑位：女</t>
    </r>
    <r>
      <rPr>
        <b/>
        <sz val="10"/>
        <rFont val="Times New Roman"/>
        <charset val="134"/>
      </rPr>
      <t>/</t>
    </r>
    <r>
      <rPr>
        <b/>
        <sz val="10"/>
        <rFont val="方正仿宋_GB2312"/>
        <charset val="134"/>
      </rPr>
      <t>男，</t>
    </r>
    <r>
      <rPr>
        <b/>
        <sz val="10"/>
        <rFont val="Times New Roman"/>
        <charset val="134"/>
      </rPr>
      <t>4/3</t>
    </r>
    <r>
      <rPr>
        <b/>
        <sz val="10"/>
        <rFont val="方正仿宋_GB2312"/>
        <charset val="134"/>
      </rPr>
      <t>；含化粪池，给水塔）；</t>
    </r>
    <r>
      <rPr>
        <b/>
        <sz val="10"/>
        <rFont val="Times New Roman"/>
        <charset val="134"/>
      </rPr>
      <t>2.</t>
    </r>
    <r>
      <rPr>
        <b/>
        <sz val="10"/>
        <rFont val="方正仿宋_GB2312"/>
        <charset val="134"/>
      </rPr>
      <t>波纹管</t>
    </r>
    <r>
      <rPr>
        <b/>
        <sz val="10"/>
        <rFont val="Times New Roman"/>
        <charset val="134"/>
      </rPr>
      <t>DN300</t>
    </r>
    <r>
      <rPr>
        <b/>
        <sz val="10"/>
        <rFont val="方正仿宋_GB2312"/>
        <charset val="134"/>
      </rPr>
      <t>排污（雨）管</t>
    </r>
    <r>
      <rPr>
        <b/>
        <sz val="10"/>
        <rFont val="Times New Roman"/>
        <charset val="134"/>
      </rPr>
      <t>971.5m</t>
    </r>
    <r>
      <rPr>
        <b/>
        <sz val="10"/>
        <rFont val="方正仿宋_GB2312"/>
        <charset val="134"/>
      </rPr>
      <t>；</t>
    </r>
    <r>
      <rPr>
        <b/>
        <sz val="10"/>
        <rFont val="Times New Roman"/>
        <charset val="134"/>
      </rPr>
      <t>3.</t>
    </r>
    <r>
      <rPr>
        <b/>
        <sz val="10"/>
        <rFont val="方正仿宋_GB2312"/>
        <charset val="134"/>
      </rPr>
      <t>波纹管</t>
    </r>
    <r>
      <rPr>
        <b/>
        <sz val="10"/>
        <rFont val="Times New Roman"/>
        <charset val="134"/>
      </rPr>
      <t>DN200</t>
    </r>
    <r>
      <rPr>
        <b/>
        <sz val="10"/>
        <rFont val="方正仿宋_GB2312"/>
        <charset val="134"/>
      </rPr>
      <t>排污管</t>
    </r>
    <r>
      <rPr>
        <b/>
        <sz val="10"/>
        <rFont val="Times New Roman"/>
        <charset val="134"/>
      </rPr>
      <t>240m</t>
    </r>
    <r>
      <rPr>
        <b/>
        <sz val="10"/>
        <rFont val="方正仿宋_GB2312"/>
        <charset val="134"/>
      </rPr>
      <t>；</t>
    </r>
    <r>
      <rPr>
        <b/>
        <sz val="10"/>
        <rFont val="Times New Roman"/>
        <charset val="134"/>
      </rPr>
      <t>4.DN110PVC</t>
    </r>
    <r>
      <rPr>
        <b/>
        <sz val="10"/>
        <rFont val="方正仿宋_GB2312"/>
        <charset val="134"/>
      </rPr>
      <t>排污管</t>
    </r>
    <r>
      <rPr>
        <b/>
        <sz val="10"/>
        <rFont val="Times New Roman"/>
        <charset val="134"/>
      </rPr>
      <t>985m</t>
    </r>
    <r>
      <rPr>
        <b/>
        <sz val="10"/>
        <rFont val="方正仿宋_GB2312"/>
        <charset val="134"/>
      </rPr>
      <t>；</t>
    </r>
    <r>
      <rPr>
        <b/>
        <sz val="10"/>
        <rFont val="Times New Roman"/>
        <charset val="134"/>
      </rPr>
      <t>5.</t>
    </r>
    <r>
      <rPr>
        <b/>
        <sz val="10"/>
        <rFont val="方正仿宋_GB2312"/>
        <charset val="134"/>
      </rPr>
      <t>农用沟渠（</t>
    </r>
    <r>
      <rPr>
        <b/>
        <sz val="10"/>
        <rFont val="Times New Roman"/>
        <charset val="134"/>
      </rPr>
      <t>0.3m*0.4m</t>
    </r>
    <r>
      <rPr>
        <b/>
        <sz val="10"/>
        <rFont val="方正仿宋_GB2312"/>
        <charset val="134"/>
      </rPr>
      <t>）</t>
    </r>
    <r>
      <rPr>
        <b/>
        <sz val="10"/>
        <rFont val="Times New Roman"/>
        <charset val="134"/>
      </rPr>
      <t>480m</t>
    </r>
    <r>
      <rPr>
        <b/>
        <sz val="10"/>
        <rFont val="方正仿宋_GB2312"/>
        <charset val="134"/>
      </rPr>
      <t>；</t>
    </r>
    <r>
      <rPr>
        <b/>
        <sz val="10"/>
        <rFont val="Times New Roman"/>
        <charset val="134"/>
      </rPr>
      <t>6.DN400</t>
    </r>
    <r>
      <rPr>
        <b/>
        <sz val="10"/>
        <rFont val="方正仿宋_GB2312"/>
        <charset val="134"/>
      </rPr>
      <t>混凝土涵管</t>
    </r>
    <r>
      <rPr>
        <b/>
        <sz val="10"/>
        <rFont val="Times New Roman"/>
        <charset val="134"/>
      </rPr>
      <t>10m</t>
    </r>
    <r>
      <rPr>
        <b/>
        <sz val="10"/>
        <rFont val="方正仿宋_GB2312"/>
        <charset val="134"/>
      </rPr>
      <t>；</t>
    </r>
    <r>
      <rPr>
        <b/>
        <sz val="10"/>
        <rFont val="Times New Roman"/>
        <charset val="134"/>
      </rPr>
      <t>7.</t>
    </r>
    <r>
      <rPr>
        <b/>
        <sz val="10"/>
        <rFont val="方正仿宋_GB2312"/>
        <charset val="134"/>
      </rPr>
      <t>农业生产道路（</t>
    </r>
    <r>
      <rPr>
        <b/>
        <sz val="10"/>
        <rFont val="Times New Roman"/>
        <charset val="134"/>
      </rPr>
      <t>C25</t>
    </r>
    <r>
      <rPr>
        <b/>
        <sz val="10"/>
        <rFont val="方正仿宋_GB2312"/>
        <charset val="134"/>
      </rPr>
      <t>）</t>
    </r>
    <r>
      <rPr>
        <b/>
        <sz val="10"/>
        <rFont val="Times New Roman"/>
        <charset val="134"/>
      </rPr>
      <t>1300</t>
    </r>
    <r>
      <rPr>
        <b/>
        <sz val="10"/>
        <rFont val="宋体"/>
        <charset val="134"/>
      </rPr>
      <t>㎡</t>
    </r>
    <r>
      <rPr>
        <b/>
        <sz val="10"/>
        <rFont val="方正仿宋_GB2312"/>
        <charset val="134"/>
      </rPr>
      <t>；</t>
    </r>
    <r>
      <rPr>
        <b/>
        <sz val="10"/>
        <rFont val="Times New Roman"/>
        <charset val="134"/>
      </rPr>
      <t>8.</t>
    </r>
    <r>
      <rPr>
        <b/>
        <sz val="10"/>
        <rFont val="方正仿宋_GB2312"/>
        <charset val="134"/>
      </rPr>
      <t>农业生产道路（</t>
    </r>
    <r>
      <rPr>
        <b/>
        <sz val="10"/>
        <rFont val="Times New Roman"/>
        <charset val="134"/>
      </rPr>
      <t>C20</t>
    </r>
    <r>
      <rPr>
        <b/>
        <sz val="10"/>
        <rFont val="方正仿宋_GB2312"/>
        <charset val="134"/>
      </rPr>
      <t>）</t>
    </r>
    <r>
      <rPr>
        <b/>
        <sz val="10"/>
        <rFont val="Times New Roman"/>
        <charset val="134"/>
      </rPr>
      <t>240</t>
    </r>
    <r>
      <rPr>
        <b/>
        <sz val="10"/>
        <rFont val="宋体"/>
        <charset val="134"/>
      </rPr>
      <t>㎡</t>
    </r>
    <r>
      <rPr>
        <b/>
        <sz val="10"/>
        <rFont val="方正仿宋_GB2312"/>
        <charset val="134"/>
      </rPr>
      <t>；</t>
    </r>
    <r>
      <rPr>
        <b/>
        <sz val="10"/>
        <rFont val="Times New Roman"/>
        <charset val="134"/>
      </rPr>
      <t>9.</t>
    </r>
    <r>
      <rPr>
        <b/>
        <sz val="10"/>
        <rFont val="方正仿宋_GB2312"/>
        <charset val="134"/>
      </rPr>
      <t>农业生产挡土墙</t>
    </r>
    <r>
      <rPr>
        <b/>
        <sz val="10"/>
        <rFont val="Times New Roman"/>
        <charset val="134"/>
      </rPr>
      <t>200m³</t>
    </r>
    <r>
      <rPr>
        <b/>
        <sz val="10"/>
        <rFont val="方正仿宋_GB2312"/>
        <charset val="134"/>
      </rPr>
      <t>；</t>
    </r>
    <r>
      <rPr>
        <b/>
        <sz val="10"/>
        <rFont val="Times New Roman"/>
        <charset val="134"/>
      </rPr>
      <t>10.</t>
    </r>
    <r>
      <rPr>
        <b/>
        <sz val="10"/>
        <rFont val="宋体"/>
        <charset val="134"/>
      </rPr>
      <t>雨水箅子</t>
    </r>
    <r>
      <rPr>
        <b/>
        <sz val="10"/>
        <rFont val="Times New Roman"/>
        <charset val="134"/>
      </rPr>
      <t>60</t>
    </r>
    <r>
      <rPr>
        <b/>
        <sz val="10"/>
        <rFont val="方正仿宋_GB2312"/>
        <charset val="134"/>
      </rPr>
      <t>个；</t>
    </r>
    <r>
      <rPr>
        <b/>
        <sz val="10"/>
        <rFont val="Times New Roman"/>
        <charset val="134"/>
      </rPr>
      <t>11.</t>
    </r>
    <r>
      <rPr>
        <b/>
        <sz val="10"/>
        <rFont val="方正仿宋_GB2312"/>
        <charset val="134"/>
      </rPr>
      <t>雨水系统窨井</t>
    </r>
    <r>
      <rPr>
        <b/>
        <sz val="10"/>
        <rFont val="Times New Roman"/>
        <charset val="134"/>
      </rPr>
      <t>30</t>
    </r>
    <r>
      <rPr>
        <b/>
        <sz val="10"/>
        <rFont val="方正仿宋_GB2312"/>
        <charset val="134"/>
      </rPr>
      <t>座；</t>
    </r>
    <r>
      <rPr>
        <b/>
        <sz val="10"/>
        <rFont val="Times New Roman"/>
        <charset val="134"/>
      </rPr>
      <t>12.</t>
    </r>
    <r>
      <rPr>
        <b/>
        <sz val="10"/>
        <rFont val="方正仿宋_GB2312"/>
        <charset val="134"/>
      </rPr>
      <t>污水系统窨井</t>
    </r>
    <r>
      <rPr>
        <b/>
        <sz val="10"/>
        <rFont val="Times New Roman"/>
        <charset val="134"/>
      </rPr>
      <t>30</t>
    </r>
    <r>
      <rPr>
        <b/>
        <sz val="10"/>
        <rFont val="方正仿宋_GB2312"/>
        <charset val="134"/>
      </rPr>
      <t>座；</t>
    </r>
    <r>
      <rPr>
        <b/>
        <sz val="10"/>
        <rFont val="Times New Roman"/>
        <charset val="134"/>
      </rPr>
      <t>13.</t>
    </r>
    <r>
      <rPr>
        <b/>
        <sz val="10"/>
        <rFont val="方正仿宋_GB2312"/>
        <charset val="134"/>
      </rPr>
      <t>民族团结示范村碑</t>
    </r>
    <r>
      <rPr>
        <b/>
        <sz val="10"/>
        <rFont val="Times New Roman"/>
        <charset val="134"/>
      </rPr>
      <t>1</t>
    </r>
    <r>
      <rPr>
        <b/>
        <sz val="10"/>
        <rFont val="方正仿宋_GB2312"/>
        <charset val="134"/>
      </rPr>
      <t>块；</t>
    </r>
    <r>
      <rPr>
        <b/>
        <sz val="10"/>
        <rFont val="Times New Roman"/>
        <charset val="134"/>
      </rPr>
      <t>14.</t>
    </r>
    <r>
      <rPr>
        <b/>
        <sz val="10"/>
        <rFont val="方正仿宋_GB2312"/>
        <charset val="134"/>
      </rPr>
      <t>民族团结文化墙</t>
    </r>
    <r>
      <rPr>
        <b/>
        <sz val="10"/>
        <rFont val="Times New Roman"/>
        <charset val="134"/>
      </rPr>
      <t>300</t>
    </r>
    <r>
      <rPr>
        <b/>
        <sz val="10"/>
        <rFont val="宋体"/>
        <charset val="134"/>
      </rPr>
      <t>㎡</t>
    </r>
    <r>
      <rPr>
        <b/>
        <sz val="10"/>
        <rFont val="方正仿宋_GB2312"/>
        <charset val="134"/>
      </rPr>
      <t>；</t>
    </r>
    <r>
      <rPr>
        <b/>
        <sz val="10"/>
        <rFont val="Times New Roman"/>
        <charset val="134"/>
      </rPr>
      <t>15.</t>
    </r>
    <r>
      <rPr>
        <b/>
        <sz val="10"/>
        <rFont val="方正仿宋_GB2312"/>
        <charset val="134"/>
      </rPr>
      <t>太阳能路灯</t>
    </r>
    <r>
      <rPr>
        <b/>
        <sz val="10"/>
        <rFont val="Times New Roman"/>
        <charset val="134"/>
      </rPr>
      <t>8</t>
    </r>
    <r>
      <rPr>
        <b/>
        <sz val="10"/>
        <rFont val="方正仿宋_GB2312"/>
        <charset val="134"/>
      </rPr>
      <t>套等；</t>
    </r>
    <r>
      <rPr>
        <b/>
        <sz val="10"/>
        <rFont val="Times New Roman"/>
        <charset val="134"/>
      </rPr>
      <t>16.</t>
    </r>
    <r>
      <rPr>
        <b/>
        <sz val="10"/>
        <rFont val="方正仿宋_GB2312"/>
        <charset val="134"/>
      </rPr>
      <t>民族团结示范户创建</t>
    </r>
    <r>
      <rPr>
        <b/>
        <sz val="10"/>
        <rFont val="Times New Roman"/>
        <charset val="134"/>
      </rPr>
      <t>5</t>
    </r>
    <r>
      <rPr>
        <b/>
        <sz val="10"/>
        <rFont val="方正仿宋_GB2312"/>
        <charset val="134"/>
      </rPr>
      <t>户。</t>
    </r>
  </si>
  <si>
    <t>元江县澧江街道红桥社区红桥小组、老虎箐小组民族团结进步示范村项目</t>
  </si>
  <si>
    <t>5500001419130955</t>
  </si>
  <si>
    <r>
      <rPr>
        <b/>
        <sz val="10"/>
        <rFont val="方正仿宋_GB2312"/>
        <charset val="134"/>
      </rPr>
      <t>一、红侨小组民族团结进步示范之家配套文化室外设施：成品防腐木梁柱、混凝土地坪、基础、柱</t>
    </r>
    <r>
      <rPr>
        <b/>
        <sz val="10"/>
        <rFont val="Times New Roman"/>
        <charset val="134"/>
      </rPr>
      <t xml:space="preserve"> </t>
    </r>
    <r>
      <rPr>
        <b/>
        <sz val="10"/>
        <rFont val="方正仿宋_GB2312"/>
        <charset val="134"/>
      </rPr>
      <t>子、</t>
    </r>
    <r>
      <rPr>
        <b/>
        <sz val="10"/>
        <rFont val="Times New Roman"/>
        <charset val="134"/>
      </rPr>
      <t xml:space="preserve"> </t>
    </r>
    <r>
      <rPr>
        <b/>
        <sz val="10"/>
        <rFont val="方正仿宋_GB2312"/>
        <charset val="134"/>
      </rPr>
      <t>梁、屋顶，</t>
    </r>
    <r>
      <rPr>
        <b/>
        <sz val="10"/>
        <rFont val="Times New Roman"/>
        <charset val="134"/>
      </rPr>
      <t>46</t>
    </r>
    <r>
      <rPr>
        <b/>
        <sz val="10"/>
        <rFont val="宋体"/>
        <charset val="134"/>
      </rPr>
      <t>㎡</t>
    </r>
    <r>
      <rPr>
        <b/>
        <sz val="10"/>
        <rFont val="方正仿宋_GB2312"/>
        <charset val="134"/>
      </rPr>
      <t>，投资</t>
    </r>
    <r>
      <rPr>
        <b/>
        <sz val="10"/>
        <rFont val="Times New Roman"/>
        <charset val="134"/>
      </rPr>
      <t>14.78</t>
    </r>
    <r>
      <rPr>
        <b/>
        <sz val="10"/>
        <rFont val="方正仿宋_GB2312"/>
        <charset val="134"/>
      </rPr>
      <t>万元。</t>
    </r>
    <r>
      <rPr>
        <b/>
        <sz val="10"/>
        <rFont val="Times New Roman"/>
        <charset val="134"/>
      </rPr>
      <t xml:space="preserve">
</t>
    </r>
    <r>
      <rPr>
        <b/>
        <sz val="10"/>
        <rFont val="方正仿宋_GB2312"/>
        <charset val="134"/>
      </rPr>
      <t>二、老虎箐小组产业配套基础设施：</t>
    </r>
    <r>
      <rPr>
        <b/>
        <sz val="10"/>
        <rFont val="Times New Roman"/>
        <charset val="134"/>
      </rPr>
      <t>1.</t>
    </r>
    <r>
      <rPr>
        <b/>
        <sz val="10"/>
        <rFont val="方正仿宋_GB2312"/>
        <charset val="134"/>
      </rPr>
      <t>土</t>
    </r>
    <r>
      <rPr>
        <b/>
        <sz val="10"/>
        <rFont val="Times New Roman"/>
        <charset val="134"/>
      </rPr>
      <t>(</t>
    </r>
    <r>
      <rPr>
        <b/>
        <sz val="10"/>
        <rFont val="方正仿宋_GB2312"/>
        <charset val="134"/>
      </rPr>
      <t>石</t>
    </r>
    <r>
      <rPr>
        <b/>
        <sz val="10"/>
        <rFont val="Times New Roman"/>
        <charset val="134"/>
      </rPr>
      <t>)</t>
    </r>
    <r>
      <rPr>
        <b/>
        <sz val="10"/>
        <rFont val="方正仿宋_GB2312"/>
        <charset val="134"/>
      </rPr>
      <t>方工程，场地、道路开挖土方（含清除地表土）</t>
    </r>
    <r>
      <rPr>
        <b/>
        <sz val="10"/>
        <rFont val="Times New Roman"/>
        <charset val="134"/>
      </rPr>
      <t xml:space="preserve">      1179.04m³</t>
    </r>
    <r>
      <rPr>
        <b/>
        <sz val="10"/>
        <rFont val="方正仿宋_GB2312"/>
        <charset val="134"/>
      </rPr>
      <t>，场地、道路回填土方</t>
    </r>
    <r>
      <rPr>
        <b/>
        <sz val="10"/>
        <rFont val="Times New Roman"/>
        <charset val="134"/>
      </rPr>
      <t>1309.52m³</t>
    </r>
    <r>
      <rPr>
        <b/>
        <sz val="10"/>
        <rFont val="方正仿宋_GB2312"/>
        <charset val="134"/>
      </rPr>
      <t>，投资</t>
    </r>
    <r>
      <rPr>
        <b/>
        <sz val="10"/>
        <rFont val="Times New Roman"/>
        <charset val="134"/>
      </rPr>
      <t>2.37</t>
    </r>
    <r>
      <rPr>
        <b/>
        <sz val="10"/>
        <rFont val="方正仿宋_GB2312"/>
        <charset val="134"/>
      </rPr>
      <t>万元。</t>
    </r>
    <r>
      <rPr>
        <b/>
        <sz val="10"/>
        <rFont val="Times New Roman"/>
        <charset val="134"/>
      </rPr>
      <t xml:space="preserve"> 2.</t>
    </r>
    <r>
      <rPr>
        <b/>
        <sz val="10"/>
        <rFont val="方正仿宋_GB2312"/>
        <charset val="134"/>
      </rPr>
      <t>道路、场地、</t>
    </r>
    <r>
      <rPr>
        <b/>
        <sz val="10"/>
        <rFont val="Times New Roman"/>
        <charset val="134"/>
      </rPr>
      <t xml:space="preserve"> </t>
    </r>
    <r>
      <rPr>
        <b/>
        <sz val="10"/>
        <rFont val="方正仿宋_GB2312"/>
        <charset val="134"/>
      </rPr>
      <t>游路硬化工程，</t>
    </r>
    <r>
      <rPr>
        <b/>
        <sz val="10"/>
        <rFont val="Times New Roman"/>
        <charset val="134"/>
      </rPr>
      <t>995</t>
    </r>
    <r>
      <rPr>
        <b/>
        <sz val="10"/>
        <rFont val="宋体"/>
        <charset val="134"/>
      </rPr>
      <t>㎡</t>
    </r>
    <r>
      <rPr>
        <b/>
        <sz val="10"/>
        <rFont val="方正仿宋_GB2312"/>
        <charset val="134"/>
      </rPr>
      <t>，青石路沿石安装</t>
    </r>
    <r>
      <rPr>
        <b/>
        <sz val="10"/>
        <rFont val="Times New Roman"/>
        <charset val="134"/>
      </rPr>
      <t>350m</t>
    </r>
    <r>
      <rPr>
        <b/>
        <sz val="10"/>
        <rFont val="方正仿宋_GB2312"/>
        <charset val="134"/>
      </rPr>
      <t>，</t>
    </r>
    <r>
      <rPr>
        <b/>
        <sz val="10"/>
        <rFont val="Times New Roman"/>
        <charset val="134"/>
      </rPr>
      <t xml:space="preserve"> </t>
    </r>
    <r>
      <rPr>
        <b/>
        <sz val="10"/>
        <rFont val="方正仿宋_GB2312"/>
        <charset val="134"/>
      </rPr>
      <t>投资</t>
    </r>
    <r>
      <rPr>
        <b/>
        <sz val="10"/>
        <rFont val="Times New Roman"/>
        <charset val="134"/>
      </rPr>
      <t>23.16</t>
    </r>
    <r>
      <rPr>
        <b/>
        <sz val="10"/>
        <rFont val="方正仿宋_GB2312"/>
        <charset val="134"/>
      </rPr>
      <t>万元。</t>
    </r>
    <r>
      <rPr>
        <b/>
        <sz val="10"/>
        <rFont val="Times New Roman"/>
        <charset val="134"/>
      </rPr>
      <t>3.</t>
    </r>
    <r>
      <rPr>
        <b/>
        <sz val="10"/>
        <rFont val="方正仿宋_GB2312"/>
        <charset val="134"/>
      </rPr>
      <t>防护工程，</t>
    </r>
    <r>
      <rPr>
        <b/>
        <sz val="10"/>
        <rFont val="Times New Roman"/>
        <charset val="134"/>
      </rPr>
      <t>M10</t>
    </r>
    <r>
      <rPr>
        <b/>
        <sz val="10"/>
        <rFont val="方正仿宋_GB2312"/>
        <charset val="134"/>
      </rPr>
      <t>水泥砂浆浆砌毛石挡土墙</t>
    </r>
    <r>
      <rPr>
        <b/>
        <sz val="10"/>
        <rFont val="Times New Roman"/>
        <charset val="134"/>
      </rPr>
      <t>410m³</t>
    </r>
    <r>
      <rPr>
        <b/>
        <sz val="10"/>
        <rFont val="方正仿宋_GB2312"/>
        <charset val="134"/>
      </rPr>
      <t>，</t>
    </r>
    <r>
      <rPr>
        <b/>
        <sz val="10"/>
        <rFont val="Times New Roman"/>
        <charset val="134"/>
      </rPr>
      <t>M7.5</t>
    </r>
    <r>
      <rPr>
        <b/>
        <sz val="10"/>
        <rFont val="方正仿宋_GB2312"/>
        <charset val="134"/>
      </rPr>
      <t>水泥砂</t>
    </r>
    <r>
      <rPr>
        <b/>
        <sz val="10"/>
        <rFont val="Times New Roman"/>
        <charset val="134"/>
      </rPr>
      <t xml:space="preserve"> </t>
    </r>
    <r>
      <rPr>
        <b/>
        <sz val="10"/>
        <rFont val="方正仿宋_GB2312"/>
        <charset val="134"/>
      </rPr>
      <t>浆浆砌免烧砖、空心砖花台、挡墙围边</t>
    </r>
    <r>
      <rPr>
        <b/>
        <sz val="10"/>
        <rFont val="Times New Roman"/>
        <charset val="134"/>
      </rPr>
      <t>50.4m³</t>
    </r>
    <r>
      <rPr>
        <b/>
        <sz val="10"/>
        <rFont val="方正仿宋_GB2312"/>
        <charset val="134"/>
      </rPr>
      <t>，成品金属栏杆</t>
    </r>
    <r>
      <rPr>
        <b/>
        <sz val="10"/>
        <rFont val="Times New Roman"/>
        <charset val="134"/>
      </rPr>
      <t xml:space="preserve"> 80m</t>
    </r>
    <r>
      <rPr>
        <b/>
        <sz val="10"/>
        <rFont val="方正仿宋_GB2312"/>
        <charset val="134"/>
      </rPr>
      <t>，投资</t>
    </r>
    <r>
      <rPr>
        <b/>
        <sz val="10"/>
        <rFont val="Times New Roman"/>
        <charset val="134"/>
      </rPr>
      <t>22.96</t>
    </r>
    <r>
      <rPr>
        <b/>
        <sz val="10"/>
        <rFont val="方正仿宋_GB2312"/>
        <charset val="134"/>
      </rPr>
      <t>万元。</t>
    </r>
    <r>
      <rPr>
        <b/>
        <sz val="10"/>
        <rFont val="Times New Roman"/>
        <charset val="134"/>
      </rPr>
      <t xml:space="preserve">4. </t>
    </r>
    <r>
      <rPr>
        <b/>
        <sz val="10"/>
        <rFont val="方正仿宋_GB2312"/>
        <charset val="134"/>
      </rPr>
      <t>产业种植工程，乔木种植</t>
    </r>
    <r>
      <rPr>
        <b/>
        <sz val="10"/>
        <rFont val="Times New Roman"/>
        <charset val="134"/>
      </rPr>
      <t>16</t>
    </r>
    <r>
      <rPr>
        <b/>
        <sz val="10"/>
        <rFont val="方正仿宋_GB2312"/>
        <charset val="134"/>
      </rPr>
      <t>株，花灌木球种植</t>
    </r>
    <r>
      <rPr>
        <b/>
        <sz val="10"/>
        <rFont val="Times New Roman"/>
        <charset val="134"/>
      </rPr>
      <t>47</t>
    </r>
    <r>
      <rPr>
        <b/>
        <sz val="10"/>
        <rFont val="方正仿宋_GB2312"/>
        <charset val="134"/>
      </rPr>
      <t>株，地被灌</t>
    </r>
    <r>
      <rPr>
        <b/>
        <sz val="10"/>
        <rFont val="Times New Roman"/>
        <charset val="134"/>
      </rPr>
      <t xml:space="preserve"> </t>
    </r>
    <r>
      <rPr>
        <b/>
        <sz val="10"/>
        <rFont val="方正仿宋_GB2312"/>
        <charset val="134"/>
      </rPr>
      <t>木种植</t>
    </r>
    <r>
      <rPr>
        <b/>
        <sz val="10"/>
        <rFont val="Times New Roman"/>
        <charset val="134"/>
      </rPr>
      <t>2340</t>
    </r>
    <r>
      <rPr>
        <b/>
        <sz val="10"/>
        <rFont val="宋体"/>
        <charset val="134"/>
      </rPr>
      <t>㎡</t>
    </r>
    <r>
      <rPr>
        <b/>
        <sz val="10"/>
        <rFont val="方正仿宋_GB2312"/>
        <charset val="134"/>
      </rPr>
      <t>，投资</t>
    </r>
    <r>
      <rPr>
        <b/>
        <sz val="10"/>
        <rFont val="Times New Roman"/>
        <charset val="134"/>
      </rPr>
      <t>25.58</t>
    </r>
    <r>
      <rPr>
        <b/>
        <sz val="10"/>
        <rFont val="方正仿宋_GB2312"/>
        <charset val="134"/>
      </rPr>
      <t>万元。</t>
    </r>
    <r>
      <rPr>
        <b/>
        <sz val="10"/>
        <rFont val="Times New Roman"/>
        <charset val="134"/>
      </rPr>
      <t xml:space="preserve"> 5.</t>
    </r>
    <r>
      <rPr>
        <b/>
        <sz val="10"/>
        <rFont val="方正仿宋_GB2312"/>
        <charset val="134"/>
      </rPr>
      <t>附属工程，成品方钢架花架，</t>
    </r>
    <r>
      <rPr>
        <b/>
        <sz val="10"/>
        <rFont val="Times New Roman"/>
        <charset val="134"/>
      </rPr>
      <t xml:space="preserve"> 65</t>
    </r>
    <r>
      <rPr>
        <b/>
        <sz val="10"/>
        <rFont val="宋体"/>
        <charset val="134"/>
      </rPr>
      <t>㎡</t>
    </r>
    <r>
      <rPr>
        <b/>
        <sz val="10"/>
        <rFont val="方正仿宋_GB2312"/>
        <charset val="134"/>
      </rPr>
      <t>，墙面一般抹灰、腻子粉</t>
    </r>
    <r>
      <rPr>
        <b/>
        <sz val="10"/>
        <rFont val="Times New Roman"/>
        <charset val="134"/>
      </rPr>
      <t xml:space="preserve"> </t>
    </r>
    <r>
      <rPr>
        <b/>
        <sz val="10"/>
        <rFont val="方正仿宋_GB2312"/>
        <charset val="134"/>
      </rPr>
      <t>刮白，</t>
    </r>
    <r>
      <rPr>
        <b/>
        <sz val="10"/>
        <rFont val="Times New Roman"/>
        <charset val="134"/>
      </rPr>
      <t xml:space="preserve"> 1600</t>
    </r>
    <r>
      <rPr>
        <b/>
        <sz val="10"/>
        <rFont val="宋体"/>
        <charset val="134"/>
      </rPr>
      <t>㎡</t>
    </r>
    <r>
      <rPr>
        <b/>
        <sz val="10"/>
        <rFont val="方正仿宋_GB2312"/>
        <charset val="134"/>
      </rPr>
      <t>，墙面喷刷涂料，</t>
    </r>
    <r>
      <rPr>
        <b/>
        <sz val="10"/>
        <rFont val="Times New Roman"/>
        <charset val="134"/>
      </rPr>
      <t xml:space="preserve"> 200</t>
    </r>
    <r>
      <rPr>
        <b/>
        <sz val="10"/>
        <rFont val="宋体"/>
        <charset val="134"/>
      </rPr>
      <t>㎡</t>
    </r>
    <r>
      <rPr>
        <b/>
        <sz val="10"/>
        <rFont val="方正仿宋_GB2312"/>
        <charset val="134"/>
      </rPr>
      <t>，投资</t>
    </r>
    <r>
      <rPr>
        <b/>
        <sz val="10"/>
        <rFont val="Times New Roman"/>
        <charset val="134"/>
      </rPr>
      <t>11.96</t>
    </r>
    <r>
      <rPr>
        <b/>
        <sz val="10"/>
        <rFont val="方正仿宋_GB2312"/>
        <charset val="134"/>
      </rPr>
      <t>万元。</t>
    </r>
    <r>
      <rPr>
        <b/>
        <sz val="10"/>
        <rFont val="Times New Roman"/>
        <charset val="134"/>
      </rPr>
      <t>6.</t>
    </r>
    <r>
      <rPr>
        <b/>
        <sz val="10"/>
        <rFont val="方正仿宋_GB2312"/>
        <charset val="134"/>
      </rPr>
      <t>给水工程，</t>
    </r>
    <r>
      <rPr>
        <b/>
        <sz val="10"/>
        <rFont val="Times New Roman"/>
        <charset val="134"/>
      </rPr>
      <t>DN40/DN25</t>
    </r>
    <r>
      <rPr>
        <b/>
        <sz val="10"/>
        <rFont val="方正仿宋_GB2312"/>
        <charset val="134"/>
      </rPr>
      <t>热镀锌钢管给水管</t>
    </r>
    <r>
      <rPr>
        <b/>
        <sz val="10"/>
        <rFont val="Times New Roman"/>
        <charset val="134"/>
      </rPr>
      <t>60m</t>
    </r>
    <r>
      <rPr>
        <b/>
        <sz val="10"/>
        <rFont val="方正仿宋_GB2312"/>
        <charset val="134"/>
      </rPr>
      <t>，绿化调节水池</t>
    </r>
    <r>
      <rPr>
        <b/>
        <sz val="10"/>
        <rFont val="Times New Roman"/>
        <charset val="134"/>
      </rPr>
      <t xml:space="preserve"> </t>
    </r>
    <r>
      <rPr>
        <b/>
        <sz val="10"/>
        <rFont val="方正仿宋_GB2312"/>
        <charset val="134"/>
      </rPr>
      <t>（砖砌水池、</t>
    </r>
    <r>
      <rPr>
        <b/>
        <sz val="10"/>
        <rFont val="Times New Roman"/>
        <charset val="134"/>
      </rPr>
      <t xml:space="preserve"> 4</t>
    </r>
    <r>
      <rPr>
        <b/>
        <sz val="10"/>
        <rFont val="方正仿宋_GB2312"/>
        <charset val="134"/>
      </rPr>
      <t>立方米），</t>
    </r>
    <r>
      <rPr>
        <b/>
        <sz val="10"/>
        <rFont val="Times New Roman"/>
        <charset val="134"/>
      </rPr>
      <t xml:space="preserve"> 1</t>
    </r>
    <r>
      <rPr>
        <b/>
        <sz val="10"/>
        <rFont val="方正仿宋_GB2312"/>
        <charset val="134"/>
      </rPr>
      <t>座，投资</t>
    </r>
    <r>
      <rPr>
        <b/>
        <sz val="10"/>
        <rFont val="Times New Roman"/>
        <charset val="134"/>
      </rPr>
      <t>0.76</t>
    </r>
    <r>
      <rPr>
        <b/>
        <sz val="10"/>
        <rFont val="方正仿宋_GB2312"/>
        <charset val="134"/>
      </rPr>
      <t>万元。</t>
    </r>
    <r>
      <rPr>
        <b/>
        <sz val="10"/>
        <rFont val="Times New Roman"/>
        <charset val="134"/>
      </rPr>
      <t xml:space="preserve">7. </t>
    </r>
    <r>
      <rPr>
        <b/>
        <sz val="10"/>
        <rFont val="方正仿宋_GB2312"/>
        <charset val="134"/>
      </rPr>
      <t>拆除工程，拆除混凝土、</t>
    </r>
    <r>
      <rPr>
        <b/>
        <sz val="10"/>
        <rFont val="Times New Roman"/>
        <charset val="134"/>
      </rPr>
      <t xml:space="preserve"> </t>
    </r>
    <r>
      <rPr>
        <b/>
        <sz val="10"/>
        <rFont val="方正仿宋_GB2312"/>
        <charset val="134"/>
      </rPr>
      <t>拆除空心砖围墙、</t>
    </r>
    <r>
      <rPr>
        <b/>
        <sz val="10"/>
        <rFont val="Times New Roman"/>
        <charset val="134"/>
      </rPr>
      <t xml:space="preserve"> </t>
    </r>
    <r>
      <rPr>
        <b/>
        <sz val="10"/>
        <rFont val="方正仿宋_GB2312"/>
        <charset val="134"/>
      </rPr>
      <t>拆除钢筋混凝</t>
    </r>
    <r>
      <rPr>
        <b/>
        <sz val="10"/>
        <rFont val="Times New Roman"/>
        <charset val="134"/>
      </rPr>
      <t xml:space="preserve"> </t>
    </r>
    <r>
      <rPr>
        <b/>
        <sz val="10"/>
        <rFont val="方正仿宋_GB2312"/>
        <charset val="134"/>
      </rPr>
      <t>土，</t>
    </r>
    <r>
      <rPr>
        <b/>
        <sz val="10"/>
        <rFont val="Times New Roman"/>
        <charset val="134"/>
      </rPr>
      <t xml:space="preserve"> </t>
    </r>
    <r>
      <rPr>
        <b/>
        <sz val="10"/>
        <rFont val="方正仿宋_GB2312"/>
        <charset val="134"/>
      </rPr>
      <t>投资</t>
    </r>
    <r>
      <rPr>
        <b/>
        <sz val="10"/>
        <rFont val="Times New Roman"/>
        <charset val="134"/>
      </rPr>
      <t>0.56</t>
    </r>
    <r>
      <rPr>
        <b/>
        <sz val="10"/>
        <rFont val="方正仿宋_GB2312"/>
        <charset val="134"/>
      </rPr>
      <t>万元。</t>
    </r>
    <r>
      <rPr>
        <b/>
        <sz val="10"/>
        <rFont val="Times New Roman"/>
        <charset val="134"/>
      </rPr>
      <t xml:space="preserve">
</t>
    </r>
    <r>
      <rPr>
        <b/>
        <sz val="10"/>
        <rFont val="方正仿宋_GB2312"/>
        <charset val="134"/>
      </rPr>
      <t>三、村内创建民族团结进步示范户</t>
    </r>
    <r>
      <rPr>
        <b/>
        <sz val="10"/>
        <rFont val="Times New Roman"/>
        <charset val="134"/>
      </rPr>
      <t>5</t>
    </r>
    <r>
      <rPr>
        <b/>
        <sz val="10"/>
        <rFont val="方正仿宋_GB2312"/>
        <charset val="134"/>
      </rPr>
      <t>户。</t>
    </r>
  </si>
  <si>
    <t>元江县洼垤乡尼白村委会夺龙邑小组民族团结进步示范村建设项目</t>
  </si>
  <si>
    <t>5500001358285639</t>
  </si>
  <si>
    <r>
      <rPr>
        <b/>
        <sz val="9"/>
        <rFont val="仿宋"/>
        <charset val="134"/>
      </rPr>
      <t>一、生猪产业发展基础设施建设：猪舍建设869.2㎡；树脂瓦顶546㎡；
二、农场品货运车停车场：场地平整400㎡；混凝土浇筑护边（C25）7.2m</t>
    </r>
    <r>
      <rPr>
        <b/>
        <sz val="9"/>
        <rFont val="宋体"/>
        <charset val="134"/>
      </rPr>
      <t>³</t>
    </r>
    <r>
      <rPr>
        <b/>
        <sz val="9"/>
        <rFont val="仿宋"/>
        <charset val="134"/>
      </rPr>
      <t>；场地硬化84m</t>
    </r>
    <r>
      <rPr>
        <b/>
        <sz val="9"/>
        <rFont val="宋体"/>
        <charset val="134"/>
      </rPr>
      <t>³</t>
    </r>
    <r>
      <rPr>
        <b/>
        <sz val="9"/>
        <rFont val="仿宋"/>
        <charset val="134"/>
      </rPr>
      <t>；
三、村庄环境整治：杂物拆除1000㎡；毛石堆砌(C10)31.5m</t>
    </r>
    <r>
      <rPr>
        <b/>
        <sz val="9"/>
        <rFont val="宋体"/>
        <charset val="134"/>
      </rPr>
      <t>³</t>
    </r>
    <r>
      <rPr>
        <b/>
        <sz val="9"/>
        <rFont val="仿宋"/>
        <charset val="134"/>
      </rPr>
      <t>；植树绿化（乔木）100株；
四、坝埂周边打造：坝埂道路硬化（C25）250m；民族文化展览10m；条凳20m；民族文化室15㎡；休息桌椅3套；新建排污沟150m；氧化塘一座；彩钢瓦喷漆500㎡；挡土墙300m</t>
    </r>
    <r>
      <rPr>
        <b/>
        <sz val="9"/>
        <rFont val="宋体"/>
        <charset val="134"/>
      </rPr>
      <t>³</t>
    </r>
    <r>
      <rPr>
        <b/>
        <sz val="9"/>
        <rFont val="仿宋"/>
        <charset val="134"/>
      </rPr>
      <t>；
五、民族团结进步示范氛围营造：外墙民族文化墙1200㎡；立柱2根等建设项目。</t>
    </r>
  </si>
  <si>
    <t>元江县红河街道大水平社区麻子寨小组民族团结进步示范村项目</t>
  </si>
  <si>
    <t>5500001358334511</t>
  </si>
  <si>
    <t>一、产业配套基础设施工程：石材墙面400.52㎡，地面块料铺设240.88㎡，石材地面混凝土基层680.88㎡，透水砖地面416.15㎡，路牙铺设771.02m，盲道砖地面364.13㎡，透水混凝土213.78㎡，篱笆500m，栽植三角梅65株，栽植扶桑50株等。
二、铸牢中华民族共同体意识群众教育工程：宣传牌 200 ㎡，宣传册 400 册，图片制作安装 51.8 ㎡，民族团结进步示范村项目碑文1块，民族团结进步示范户8户。</t>
  </si>
  <si>
    <t>元江县龙潭乡水可莫村委会期吉上寨小组少数民族特色项目</t>
  </si>
  <si>
    <t>5500001417709733</t>
  </si>
  <si>
    <r>
      <rPr>
        <b/>
        <sz val="10"/>
        <rFont val="方正仿宋_GB2312"/>
        <charset val="134"/>
      </rPr>
      <t>一、特色旅游村庄建设工程，概算投资</t>
    </r>
    <r>
      <rPr>
        <b/>
        <sz val="10"/>
        <rFont val="Times New Roman"/>
        <charset val="134"/>
      </rPr>
      <t>740749.12</t>
    </r>
    <r>
      <rPr>
        <b/>
        <sz val="10"/>
        <rFont val="方正仿宋_GB2312"/>
        <charset val="134"/>
      </rPr>
      <t>元。农业生产道路硬化</t>
    </r>
    <r>
      <rPr>
        <b/>
        <sz val="10"/>
        <rFont val="Times New Roman"/>
        <charset val="134"/>
      </rPr>
      <t>510</t>
    </r>
    <r>
      <rPr>
        <b/>
        <sz val="10"/>
        <rFont val="宋体"/>
        <charset val="134"/>
      </rPr>
      <t>㎡</t>
    </r>
    <r>
      <rPr>
        <b/>
        <sz val="10"/>
        <rFont val="方正仿宋_GB2312"/>
        <charset val="134"/>
      </rPr>
      <t>，旅游观光步道</t>
    </r>
    <r>
      <rPr>
        <b/>
        <sz val="10"/>
        <rFont val="Times New Roman"/>
        <charset val="134"/>
      </rPr>
      <t>635</t>
    </r>
    <r>
      <rPr>
        <b/>
        <sz val="10"/>
        <rFont val="宋体"/>
        <charset val="134"/>
      </rPr>
      <t>㎡</t>
    </r>
    <r>
      <rPr>
        <b/>
        <sz val="10"/>
        <rFont val="方正仿宋_GB2312"/>
        <charset val="134"/>
      </rPr>
      <t>，彝族特色房屋外墙喷涂</t>
    </r>
    <r>
      <rPr>
        <b/>
        <sz val="10"/>
        <rFont val="Times New Roman"/>
        <charset val="134"/>
      </rPr>
      <t>5253.6</t>
    </r>
    <r>
      <rPr>
        <b/>
        <sz val="10"/>
        <rFont val="宋体"/>
        <charset val="134"/>
      </rPr>
      <t>㎡</t>
    </r>
    <r>
      <rPr>
        <b/>
        <sz val="10"/>
        <rFont val="方正仿宋_GB2312"/>
        <charset val="134"/>
      </rPr>
      <t>，彝族特色太阳能路灯</t>
    </r>
    <r>
      <rPr>
        <b/>
        <sz val="10"/>
        <rFont val="Times New Roman"/>
        <charset val="134"/>
      </rPr>
      <t>12</t>
    </r>
    <r>
      <rPr>
        <b/>
        <sz val="10"/>
        <rFont val="方正仿宋_GB2312"/>
        <charset val="134"/>
      </rPr>
      <t>盏，栽植花卉</t>
    </r>
    <r>
      <rPr>
        <b/>
        <sz val="10"/>
        <rFont val="Times New Roman"/>
        <charset val="134"/>
      </rPr>
      <t>150</t>
    </r>
    <r>
      <rPr>
        <b/>
        <sz val="10"/>
        <rFont val="宋体"/>
        <charset val="134"/>
      </rPr>
      <t>㎡</t>
    </r>
    <r>
      <rPr>
        <b/>
        <sz val="10"/>
        <rFont val="方正仿宋_GB2312"/>
        <charset val="134"/>
      </rPr>
      <t>。</t>
    </r>
    <r>
      <rPr>
        <b/>
        <sz val="10"/>
        <rFont val="Times New Roman"/>
        <charset val="134"/>
      </rPr>
      <t xml:space="preserve">
</t>
    </r>
    <r>
      <rPr>
        <b/>
        <sz val="10"/>
        <rFont val="方正仿宋_GB2312"/>
        <charset val="134"/>
      </rPr>
      <t>二、污水处理设施建设工程，概算投资</t>
    </r>
    <r>
      <rPr>
        <b/>
        <sz val="10"/>
        <rFont val="Times New Roman"/>
        <charset val="134"/>
      </rPr>
      <t>166474.25</t>
    </r>
    <r>
      <rPr>
        <b/>
        <sz val="10"/>
        <rFont val="方正仿宋_GB2312"/>
        <charset val="134"/>
      </rPr>
      <t>元。</t>
    </r>
    <r>
      <rPr>
        <b/>
        <sz val="10"/>
        <rFont val="Times New Roman"/>
        <charset val="134"/>
      </rPr>
      <t>1.HDPEDN300</t>
    </r>
    <r>
      <rPr>
        <b/>
        <sz val="10"/>
        <rFont val="方正仿宋_GB2312"/>
        <charset val="134"/>
      </rPr>
      <t>中空缠绕管：</t>
    </r>
    <r>
      <rPr>
        <b/>
        <sz val="10"/>
        <rFont val="Times New Roman"/>
        <charset val="134"/>
      </rPr>
      <t>310m</t>
    </r>
    <r>
      <rPr>
        <b/>
        <sz val="10"/>
        <rFont val="方正仿宋_GB2312"/>
        <charset val="134"/>
      </rPr>
      <t>；</t>
    </r>
    <r>
      <rPr>
        <b/>
        <sz val="10"/>
        <rFont val="Times New Roman"/>
        <charset val="134"/>
      </rPr>
      <t>2.UPVC-250</t>
    </r>
    <r>
      <rPr>
        <b/>
        <sz val="10"/>
        <rFont val="方正仿宋_GB2312"/>
        <charset val="134"/>
      </rPr>
      <t>塑料管：</t>
    </r>
    <r>
      <rPr>
        <b/>
        <sz val="10"/>
        <rFont val="Times New Roman"/>
        <charset val="134"/>
      </rPr>
      <t>320m</t>
    </r>
    <r>
      <rPr>
        <b/>
        <sz val="10"/>
        <rFont val="方正仿宋_GB2312"/>
        <charset val="134"/>
      </rPr>
      <t>；</t>
    </r>
    <r>
      <rPr>
        <b/>
        <sz val="10"/>
        <rFont val="Times New Roman"/>
        <charset val="134"/>
      </rPr>
      <t>3.UPVC-110</t>
    </r>
    <r>
      <rPr>
        <b/>
        <sz val="10"/>
        <rFont val="方正仿宋_GB2312"/>
        <charset val="134"/>
      </rPr>
      <t>塑料管：</t>
    </r>
    <r>
      <rPr>
        <b/>
        <sz val="10"/>
        <rFont val="Times New Roman"/>
        <charset val="134"/>
      </rPr>
      <t>260m</t>
    </r>
    <r>
      <rPr>
        <b/>
        <sz val="10"/>
        <rFont val="方正仿宋_GB2312"/>
        <charset val="134"/>
      </rPr>
      <t>；</t>
    </r>
    <r>
      <rPr>
        <b/>
        <sz val="10"/>
        <rFont val="Times New Roman"/>
        <charset val="134"/>
      </rPr>
      <t>4.</t>
    </r>
    <r>
      <rPr>
        <b/>
        <sz val="10"/>
        <rFont val="方正仿宋_GB2312"/>
        <charset val="134"/>
      </rPr>
      <t>化粪池</t>
    </r>
    <r>
      <rPr>
        <b/>
        <sz val="10"/>
        <rFont val="Times New Roman"/>
        <charset val="134"/>
      </rPr>
      <t>10m³</t>
    </r>
    <r>
      <rPr>
        <b/>
        <sz val="10"/>
        <rFont val="方正仿宋_GB2312"/>
        <charset val="134"/>
      </rPr>
      <t>：</t>
    </r>
    <r>
      <rPr>
        <b/>
        <sz val="10"/>
        <rFont val="Times New Roman"/>
        <charset val="134"/>
      </rPr>
      <t>1</t>
    </r>
    <r>
      <rPr>
        <b/>
        <sz val="10"/>
        <rFont val="方正仿宋_GB2312"/>
        <charset val="134"/>
      </rPr>
      <t>座；</t>
    </r>
    <r>
      <rPr>
        <b/>
        <sz val="10"/>
        <rFont val="Times New Roman"/>
        <charset val="134"/>
      </rPr>
      <t>5.</t>
    </r>
    <r>
      <rPr>
        <b/>
        <sz val="10"/>
        <rFont val="方正仿宋_GB2312"/>
        <charset val="134"/>
      </rPr>
      <t>砖砌检查井：</t>
    </r>
    <r>
      <rPr>
        <b/>
        <sz val="10"/>
        <rFont val="Times New Roman"/>
        <charset val="134"/>
      </rPr>
      <t>20</t>
    </r>
    <r>
      <rPr>
        <b/>
        <sz val="10"/>
        <rFont val="方正仿宋_GB2312"/>
        <charset val="134"/>
      </rPr>
      <t>座；</t>
    </r>
    <r>
      <rPr>
        <b/>
        <sz val="10"/>
        <rFont val="Times New Roman"/>
        <charset val="134"/>
      </rPr>
      <t xml:space="preserve">
</t>
    </r>
    <r>
      <rPr>
        <b/>
        <sz val="10"/>
        <rFont val="方正仿宋_GB2312"/>
        <charset val="134"/>
      </rPr>
      <t>三、新建旅游公厕</t>
    </r>
    <r>
      <rPr>
        <b/>
        <sz val="10"/>
        <rFont val="Times New Roman"/>
        <charset val="134"/>
      </rPr>
      <t>40</t>
    </r>
    <r>
      <rPr>
        <b/>
        <sz val="10"/>
        <rFont val="宋体"/>
        <charset val="134"/>
      </rPr>
      <t>㎡</t>
    </r>
    <r>
      <rPr>
        <b/>
        <sz val="10"/>
        <rFont val="方正仿宋_GB2312"/>
        <charset val="134"/>
      </rPr>
      <t>：</t>
    </r>
    <r>
      <rPr>
        <b/>
        <sz val="10"/>
        <rFont val="Times New Roman"/>
        <charset val="134"/>
      </rPr>
      <t>1</t>
    </r>
    <r>
      <rPr>
        <b/>
        <sz val="10"/>
        <rFont val="方正仿宋_GB2312"/>
        <charset val="134"/>
      </rPr>
      <t>座，概算投资</t>
    </r>
    <r>
      <rPr>
        <b/>
        <sz val="10"/>
        <rFont val="Times New Roman"/>
        <charset val="134"/>
      </rPr>
      <t>114668.27</t>
    </r>
    <r>
      <rPr>
        <b/>
        <sz val="10"/>
        <rFont val="方正仿宋_GB2312"/>
        <charset val="134"/>
      </rPr>
      <t>元。</t>
    </r>
    <r>
      <rPr>
        <b/>
        <sz val="10"/>
        <rFont val="Times New Roman"/>
        <charset val="134"/>
      </rPr>
      <t xml:space="preserve">
</t>
    </r>
    <r>
      <rPr>
        <b/>
        <sz val="10"/>
        <rFont val="方正仿宋_GB2312"/>
        <charset val="134"/>
      </rPr>
      <t>四、民族团结示范户创建：</t>
    </r>
    <r>
      <rPr>
        <b/>
        <sz val="10"/>
        <rFont val="Times New Roman"/>
        <charset val="134"/>
      </rPr>
      <t>10</t>
    </r>
    <r>
      <rPr>
        <b/>
        <sz val="10"/>
        <rFont val="方正仿宋_GB2312"/>
        <charset val="134"/>
      </rPr>
      <t>户。</t>
    </r>
    <r>
      <rPr>
        <b/>
        <sz val="10"/>
        <rFont val="Times New Roman"/>
        <charset val="134"/>
      </rPr>
      <t xml:space="preserve">
</t>
    </r>
    <r>
      <rPr>
        <b/>
        <sz val="10"/>
        <rFont val="方正仿宋_GB2312"/>
        <charset val="134"/>
      </rPr>
      <t>五、民族特色村标示牌：</t>
    </r>
    <r>
      <rPr>
        <b/>
        <sz val="10"/>
        <rFont val="Times New Roman"/>
        <charset val="134"/>
      </rPr>
      <t>1</t>
    </r>
    <r>
      <rPr>
        <b/>
        <sz val="10"/>
        <rFont val="方正仿宋_GB2312"/>
        <charset val="134"/>
      </rPr>
      <t>座，概算投资</t>
    </r>
    <r>
      <rPr>
        <b/>
        <sz val="10"/>
        <rFont val="Times New Roman"/>
        <charset val="134"/>
      </rPr>
      <t>13000</t>
    </r>
    <r>
      <rPr>
        <b/>
        <sz val="10"/>
        <rFont val="方正仿宋_GB2312"/>
        <charset val="134"/>
      </rPr>
      <t>元</t>
    </r>
    <r>
      <rPr>
        <b/>
        <sz val="10"/>
        <rFont val="Times New Roman"/>
        <charset val="134"/>
      </rPr>
      <t xml:space="preserve">
</t>
    </r>
    <r>
      <rPr>
        <b/>
        <sz val="10"/>
        <rFont val="方正仿宋_GB2312"/>
        <charset val="134"/>
      </rPr>
      <t>以上五项工程合计概算投资</t>
    </r>
    <r>
      <rPr>
        <b/>
        <sz val="10"/>
        <rFont val="Times New Roman"/>
        <charset val="134"/>
      </rPr>
      <t>1034891.64</t>
    </r>
    <r>
      <rPr>
        <b/>
        <sz val="10"/>
        <rFont val="方正仿宋_GB2312"/>
        <charset val="134"/>
      </rPr>
      <t>元。</t>
    </r>
  </si>
  <si>
    <t>元江县咪哩乡咪哩社区咪哩组民族团结进步示范村建设项目</t>
  </si>
  <si>
    <t>5500001417107610</t>
  </si>
  <si>
    <r>
      <rPr>
        <b/>
        <sz val="10"/>
        <rFont val="仿宋"/>
        <charset val="134"/>
      </rPr>
      <t>一、产业发展基础设施建设1100㎡。1.#1产业发展附属设施25.2㎡；2.#2产业发展附属设施2座；3.路床(槽）整形53.69㎡；4.人行道整形碾压578.55㎡；5.厚度15cm碎石铺设571.42㎡；6.厚度10cm碎石铺设60.82㎡；7.C25砼硬化53.69㎡；8.青砖铺设49.76㎡；9.自然块石铺装517.73㎡；10.灰色鹅暖石铺装11.06㎡；11.青砖瓦片侧铺27.14㎡；12.石台阶395m</t>
    </r>
    <r>
      <rPr>
        <b/>
        <sz val="10"/>
        <rFont val="宋体"/>
        <charset val="134"/>
      </rPr>
      <t>³</t>
    </r>
    <r>
      <rPr>
        <b/>
        <sz val="10"/>
        <rFont val="仿宋"/>
        <charset val="134"/>
      </rPr>
      <t>；13.拆除砖石结构258m</t>
    </r>
    <r>
      <rPr>
        <b/>
        <sz val="10"/>
        <rFont val="宋体"/>
        <charset val="134"/>
      </rPr>
      <t>³</t>
    </r>
    <r>
      <rPr>
        <b/>
        <sz val="10"/>
        <rFont val="仿宋"/>
        <charset val="134"/>
      </rPr>
      <t>；14.挡土墙166.54m</t>
    </r>
    <r>
      <rPr>
        <b/>
        <sz val="10"/>
        <rFont val="宋体"/>
        <charset val="134"/>
      </rPr>
      <t>³</t>
    </r>
    <r>
      <rPr>
        <b/>
        <sz val="10"/>
        <rFont val="仿宋"/>
        <charset val="134"/>
      </rPr>
      <t>；15.挖沟槽土方360m</t>
    </r>
    <r>
      <rPr>
        <b/>
        <sz val="10"/>
        <rFont val="宋体"/>
        <charset val="134"/>
      </rPr>
      <t>³</t>
    </r>
    <r>
      <rPr>
        <b/>
        <sz val="10"/>
        <rFont val="仿宋"/>
        <charset val="134"/>
      </rPr>
      <t>；16.回填方480m</t>
    </r>
    <r>
      <rPr>
        <b/>
        <sz val="10"/>
        <rFont val="宋体"/>
        <charset val="134"/>
      </rPr>
      <t>³</t>
    </r>
    <r>
      <rPr>
        <b/>
        <sz val="10"/>
        <rFont val="仿宋"/>
        <charset val="134"/>
      </rPr>
      <t>。
二、民族团结示范户创建23户。
三、中华民族共同体意识氛围营造。1.文化墙绘200㎡；2.民族团结浮雕墙28.60㎡。
四、人居环境提升。1.庭院路灯10套；2.圆形带坐凳树池1个；3.方形带坐凳树池5个；4.自然石花台砌筑59.64m</t>
    </r>
    <r>
      <rPr>
        <b/>
        <sz val="10"/>
        <rFont val="宋体"/>
        <charset val="134"/>
      </rPr>
      <t>³</t>
    </r>
    <r>
      <rPr>
        <b/>
        <sz val="10"/>
        <rFont val="仿宋"/>
        <charset val="134"/>
      </rPr>
      <t>；5.带坐凳花台砌筑（带钢制坐凳）8m</t>
    </r>
    <r>
      <rPr>
        <b/>
        <sz val="10"/>
        <rFont val="宋体"/>
        <charset val="134"/>
      </rPr>
      <t>³</t>
    </r>
    <r>
      <rPr>
        <b/>
        <sz val="10"/>
        <rFont val="仿宋"/>
        <charset val="134"/>
      </rPr>
      <t>；6.乡村石磨小品13个；7.铺种草皮20㎡；8.滇朴移栽1株；9.冬樱花移栽6株；10.垂丝海棠移栽5株；11.蓝花盈移栽1株；12.杜鹃花球14株；13.五色梅球11株；14.红花木球5株；15.五星花栽植色带37㎡；16.美女樱栽植色带38㎡；17.沿阶草栽植色带44㎡；18.紫娇花栽植色带21㎡；19.民族团结进步示范碑1座；20.护栏12m。</t>
    </r>
  </si>
  <si>
    <t>元江县羊街乡垤霞村垤霞一组民族团结进步示范村项目</t>
  </si>
  <si>
    <t>5500001417191609</t>
  </si>
  <si>
    <r>
      <rPr>
        <b/>
        <sz val="10"/>
        <rFont val="仿宋"/>
        <charset val="134"/>
      </rPr>
      <t>1.村内生产道路护栏建设67m；2.哦力大沟排水沟建设（含钢筋）124m；3.村内道路硬化（哦力大街）144m；4.村内危险地段挡墙建设（哦力大沟塌陷处）74m</t>
    </r>
    <r>
      <rPr>
        <b/>
        <sz val="10"/>
        <rFont val="宋体"/>
        <charset val="134"/>
      </rPr>
      <t>³</t>
    </r>
    <r>
      <rPr>
        <b/>
        <sz val="10"/>
        <rFont val="仿宋"/>
        <charset val="134"/>
      </rPr>
      <t>；5.停车场旁场地硬化及附属设施建设60㎡；6.钩臂式垃圾箱10个、太阳能路灯12盏；7.果蔬交易市场附属配套用房建设1间（含所需配套设施）120㎡；8.果蔬交易市场配套用房附属道路硬化建设153m；9.果蔬交易市场配套用房附属场地硬化建设51.7m</t>
    </r>
    <r>
      <rPr>
        <b/>
        <sz val="10"/>
        <rFont val="宋体"/>
        <charset val="134"/>
      </rPr>
      <t>³</t>
    </r>
    <r>
      <rPr>
        <b/>
        <sz val="10"/>
        <rFont val="仿宋"/>
        <charset val="134"/>
      </rPr>
      <t>；10.产业发展道路挡墙建设425.7m</t>
    </r>
    <r>
      <rPr>
        <b/>
        <sz val="10"/>
        <rFont val="宋体"/>
        <charset val="134"/>
      </rPr>
      <t>³</t>
    </r>
    <r>
      <rPr>
        <b/>
        <sz val="10"/>
        <rFont val="仿宋"/>
        <charset val="134"/>
      </rPr>
      <t>；11.中华民族共同体意识氛围营造宣传牌包含民族团结展示牌、绘画、标语等；12.民族团结进步示范村碑1块；13.民族团结进步示范户19户。</t>
    </r>
  </si>
  <si>
    <t>元江县羊街乡坝木村牛街小组民族团结进步示范村项目</t>
  </si>
  <si>
    <t>5500001417191914</t>
  </si>
  <si>
    <r>
      <rPr>
        <b/>
        <sz val="9"/>
        <rFont val="仿宋"/>
        <charset val="134"/>
      </rPr>
      <t>1.村内生产道路护栏建设545m；2.产业发展生产道路建设56.4m</t>
    </r>
    <r>
      <rPr>
        <b/>
        <sz val="9"/>
        <rFont val="宋体"/>
        <charset val="134"/>
      </rPr>
      <t>³</t>
    </r>
    <r>
      <rPr>
        <b/>
        <sz val="9"/>
        <rFont val="仿宋"/>
        <charset val="134"/>
      </rPr>
      <t>；3.产业发展灌溉水池25m</t>
    </r>
    <r>
      <rPr>
        <b/>
        <sz val="9"/>
        <rFont val="宋体"/>
        <charset val="134"/>
      </rPr>
      <t>³</t>
    </r>
    <r>
      <rPr>
        <b/>
        <sz val="9"/>
        <rFont val="仿宋"/>
        <charset val="134"/>
      </rPr>
      <t>；4.产业发展挡墙建设471.41m</t>
    </r>
    <r>
      <rPr>
        <b/>
        <sz val="9"/>
        <rFont val="宋体"/>
        <charset val="134"/>
      </rPr>
      <t>³</t>
    </r>
    <r>
      <rPr>
        <b/>
        <sz val="9"/>
        <rFont val="仿宋"/>
        <charset val="134"/>
      </rPr>
      <t>；5.产业发展沟渠修建263m；6.交易市场长廊建设30m；7.村内安装太阳能路灯10盏；8.修建无害化水冲公厕3座；9.购置钩臂式垃圾箱10个；10.中华民族共同体意识氛围营造宣传牌包含民族团结展示牌、绘画、标语等；11.民族团结进步示范村碑1块；12.民族团结进步示范户29户。</t>
    </r>
  </si>
  <si>
    <t>元江县2022年“雨露计划”职业教育帮扶项目</t>
  </si>
  <si>
    <t>教育扶贫</t>
  </si>
  <si>
    <t>享受“雨露计划”职业教育补助</t>
  </si>
  <si>
    <t>5500001357333628</t>
  </si>
  <si>
    <r>
      <rPr>
        <b/>
        <sz val="9"/>
        <rFont val="宋体"/>
        <charset val="134"/>
      </rPr>
      <t>帮扶补助</t>
    </r>
    <r>
      <rPr>
        <b/>
        <sz val="9"/>
        <rFont val="Times New Roman"/>
        <charset val="134"/>
      </rPr>
      <t>“</t>
    </r>
    <r>
      <rPr>
        <b/>
        <sz val="9"/>
        <rFont val="宋体"/>
        <charset val="134"/>
      </rPr>
      <t>雨露计划</t>
    </r>
    <r>
      <rPr>
        <b/>
        <sz val="9"/>
        <rFont val="Times New Roman"/>
        <charset val="134"/>
      </rPr>
      <t>”</t>
    </r>
    <r>
      <rPr>
        <b/>
        <sz val="9"/>
        <rFont val="宋体"/>
        <charset val="134"/>
      </rPr>
      <t>学生</t>
    </r>
    <r>
      <rPr>
        <b/>
        <sz val="9"/>
        <rFont val="Times New Roman"/>
        <charset val="134"/>
      </rPr>
      <t>880</t>
    </r>
    <r>
      <rPr>
        <b/>
        <sz val="9"/>
        <rFont val="宋体"/>
        <charset val="134"/>
      </rPr>
      <t>人次（其中：</t>
    </r>
    <r>
      <rPr>
        <b/>
        <sz val="9"/>
        <rFont val="Times New Roman"/>
        <charset val="134"/>
      </rPr>
      <t>2021</t>
    </r>
    <r>
      <rPr>
        <b/>
        <sz val="9"/>
        <rFont val="宋体"/>
        <charset val="134"/>
      </rPr>
      <t>年秋季</t>
    </r>
    <r>
      <rPr>
        <b/>
        <sz val="9"/>
        <rFont val="Times New Roman"/>
        <charset val="134"/>
      </rPr>
      <t>“</t>
    </r>
    <r>
      <rPr>
        <b/>
        <sz val="9"/>
        <rFont val="宋体"/>
        <charset val="134"/>
      </rPr>
      <t>雨露计划</t>
    </r>
    <r>
      <rPr>
        <b/>
        <sz val="9"/>
        <rFont val="Times New Roman"/>
        <charset val="134"/>
      </rPr>
      <t>”</t>
    </r>
    <r>
      <rPr>
        <b/>
        <sz val="9"/>
        <rFont val="宋体"/>
        <charset val="134"/>
      </rPr>
      <t>需兑现补助人数</t>
    </r>
    <r>
      <rPr>
        <b/>
        <sz val="9"/>
        <rFont val="Times New Roman"/>
        <charset val="134"/>
      </rPr>
      <t>449</t>
    </r>
    <r>
      <rPr>
        <b/>
        <sz val="9"/>
        <rFont val="宋体"/>
        <charset val="134"/>
      </rPr>
      <t>人、补助资金</t>
    </r>
    <r>
      <rPr>
        <b/>
        <sz val="9"/>
        <rFont val="Times New Roman"/>
        <charset val="134"/>
      </rPr>
      <t>67.35</t>
    </r>
    <r>
      <rPr>
        <b/>
        <sz val="9"/>
        <rFont val="宋体"/>
        <charset val="134"/>
      </rPr>
      <t>万元，</t>
    </r>
    <r>
      <rPr>
        <b/>
        <sz val="9"/>
        <rFont val="Times New Roman"/>
        <charset val="134"/>
      </rPr>
      <t>2022</t>
    </r>
    <r>
      <rPr>
        <b/>
        <sz val="9"/>
        <rFont val="宋体"/>
        <charset val="134"/>
      </rPr>
      <t>年春季学期</t>
    </r>
    <r>
      <rPr>
        <b/>
        <sz val="9"/>
        <rFont val="Times New Roman"/>
        <charset val="134"/>
      </rPr>
      <t>“</t>
    </r>
    <r>
      <rPr>
        <b/>
        <sz val="9"/>
        <rFont val="宋体"/>
        <charset val="134"/>
      </rPr>
      <t>雨露计划</t>
    </r>
    <r>
      <rPr>
        <b/>
        <sz val="9"/>
        <rFont val="Times New Roman"/>
        <charset val="134"/>
      </rPr>
      <t>”</t>
    </r>
    <r>
      <rPr>
        <b/>
        <sz val="9"/>
        <rFont val="宋体"/>
        <charset val="134"/>
      </rPr>
      <t>计划补助人数</t>
    </r>
    <r>
      <rPr>
        <b/>
        <sz val="9"/>
        <rFont val="Times New Roman"/>
        <charset val="134"/>
      </rPr>
      <t>431</t>
    </r>
    <r>
      <rPr>
        <b/>
        <sz val="9"/>
        <rFont val="宋体"/>
        <charset val="134"/>
      </rPr>
      <t>人、补助资金</t>
    </r>
    <r>
      <rPr>
        <b/>
        <sz val="9"/>
        <rFont val="Times New Roman"/>
        <charset val="134"/>
      </rPr>
      <t>64.65</t>
    </r>
    <r>
      <rPr>
        <b/>
        <sz val="9"/>
        <rFont val="宋体"/>
        <charset val="134"/>
      </rPr>
      <t>万元），促进扶智扶志帮扶工作。</t>
    </r>
  </si>
  <si>
    <t>元江县财政局 元江县乡村振兴局
关于下达2022年省级财政衔接推进乡村振兴
补助资金（巩固拓展脱贫攻坚成果和乡村振兴任务）的通知</t>
  </si>
  <si>
    <t>元财发〔2022〕112号</t>
  </si>
  <si>
    <t>http://www.yjx.gov.cn/yjxzfxxgk/gdxx/20220421/1344968.html</t>
  </si>
  <si>
    <t xml:space="preserve">元江县脱贫小额信贷贴息资金项目 </t>
  </si>
  <si>
    <t>金融扶贫</t>
  </si>
  <si>
    <t>扶贫小额信贷贴息</t>
  </si>
  <si>
    <t>5500001357319038</t>
  </si>
  <si>
    <t>计划发放帮扶小额信贷资金2800万元，支付小额信贷贴息资金122万元，切实解决脱贫户缺少资金问题，促进增收致富。</t>
  </si>
  <si>
    <t>元江县2022年驻村帮扶工作队员意外保险经费</t>
  </si>
  <si>
    <t>项目管理费</t>
  </si>
  <si>
    <t>5500001429488588</t>
  </si>
  <si>
    <t>通过项目建设，解除驻村帮扶工作队员意外风险，促进乡村振兴。</t>
  </si>
  <si>
    <t>元江县财政局 元江县乡村振兴局
关于下达拨付2022年第一季度市级财政
衔接推进乡村振兴补助资金的通知</t>
  </si>
  <si>
    <t>元财发〔2022〕111号</t>
  </si>
  <si>
    <t>http://www.yjx.gov.cn/yjxzfxxgk/gdxx/20220421/1344969.html</t>
  </si>
  <si>
    <t>元江县2022年市级补助驻村帮扶工作队员工作经费</t>
  </si>
  <si>
    <t>5500001429489286</t>
  </si>
  <si>
    <t>通过项目建设，补助44个村驻村帮扶工作队员经费，助力推进乡村振兴工作</t>
  </si>
  <si>
    <t>红河街道2021年省级美丽村庄奖补资金项目</t>
  </si>
  <si>
    <t xml:space="preserve">通村、组硬化路及护栏
</t>
  </si>
  <si>
    <t>5500001430111609</t>
  </si>
  <si>
    <t>建设环境整治、景观提升、绿化设计以及室外排水等 工程。</t>
  </si>
  <si>
    <t>元江县人民政府关于元江县红河街道桥头社区2021年省级美丽村庄建设项目实施方案</t>
  </si>
  <si>
    <t>_元政复〔2022〕70号</t>
  </si>
  <si>
    <t>http://www.yjx.gov.cn/yjxzfxxgk/gzdt/20221012/1385368.html</t>
  </si>
  <si>
    <t>元江县财政局关于下达2022年省级财政链接推进乡村振兴补助资金（少数民族发展任务）的通知</t>
  </si>
  <si>
    <t>5500001430099115</t>
  </si>
  <si>
    <t>巩固提升民族团结进步示范区建设成果，扎实推进党和国家民族政策的贯彻落实、促进少数民族和民族地区经济社会发展、维护民族团结和社会稳定、依法妥善处理影响民族团结问题等重点工作。</t>
  </si>
  <si>
    <t>元财发[2022]114号</t>
  </si>
  <si>
    <t>http://www.yjx.gov.cn/yjxzfxxgk/zfwjyjxmzzjswj/20220425/1345934.html</t>
  </si>
  <si>
    <t>元江县那诺乡者党村委会路博小组生猪养殖及村内设施建设项目</t>
  </si>
  <si>
    <t>5500001432344891</t>
  </si>
  <si>
    <t>一、生猪养殖 1.建盖猪圈24间，每间12m2。；2.毛石挡墙120m3；3.土方工程800m3；4.储粪池2个；5.养殖生猪96头（农户自筹）。 二、村内设施 1.混凝土排水沟200m；2.Φ400钢筋混凝土管涵420m；3.Φ200双壁波纹管120m；4.砖砌检查井10座；5.污水收集沉淀池1座；6.C25混凝土道路294m3，路沿石1680块，坡水石840块，雨水箅子15套；7.C25混凝土挡墙150m3；8.土方工程1000m3；9.太阳能路灯5盏；10.绿化：栽种本地樱花42株；11.村口场地硬化180m2，垃圾池1个。</t>
  </si>
  <si>
    <t>元江县那诺乡浪树、哈施、打芒、那诺发展村集体经济项目</t>
  </si>
  <si>
    <t>5500001432350942</t>
  </si>
  <si>
    <t>该项目建成以后，可实现资产保值增值的同时，增加村级集体经济收入，在完善村级服务体系、促进村级经 济发展、培育发展壮大村级集体经济、促进农村和谐发展均具有很好的带动作用。并且将全面构筑那诺乡游客接待网络，为游客提供旅游交通、餐饮、购物、电商服务、信息咨询等吃住玩一体服务，提升曼来镇整体旅游形象，壮大旅游文化产业发展。</t>
  </si>
  <si>
    <t>元江县那诺乡农村饮水安全及产业灌溉巩固提升项目（第二期）</t>
  </si>
  <si>
    <t>5500001314860533</t>
  </si>
  <si>
    <t>完成提水泵站电网架设、饮水管网架设等内容。</t>
  </si>
  <si>
    <r>
      <rPr>
        <sz val="10"/>
        <rFont val="宋体"/>
        <charset val="134"/>
      </rPr>
      <t>元江县人民政府关于</t>
    </r>
    <r>
      <rPr>
        <sz val="10"/>
        <rFont val="Times New Roman"/>
        <charset val="134"/>
      </rPr>
      <t>2021</t>
    </r>
    <r>
      <rPr>
        <sz val="10"/>
        <rFont val="宋体"/>
        <charset val="134"/>
      </rPr>
      <t>年第二批中央财政专项扶贫资金项目实施方案的批复</t>
    </r>
  </si>
  <si>
    <r>
      <rPr>
        <sz val="10"/>
        <rFont val="宋体"/>
        <charset val="134"/>
      </rPr>
      <t>元政复〔</t>
    </r>
    <r>
      <rPr>
        <sz val="10"/>
        <rFont val="Times New Roman"/>
        <charset val="134"/>
      </rPr>
      <t>2021</t>
    </r>
    <r>
      <rPr>
        <sz val="10"/>
        <rFont val="宋体"/>
        <charset val="134"/>
      </rPr>
      <t>〕</t>
    </r>
    <r>
      <rPr>
        <sz val="10"/>
        <rFont val="Times New Roman"/>
        <charset val="134"/>
      </rPr>
      <t>4</t>
    </r>
    <r>
      <rPr>
        <sz val="10"/>
        <rFont val="宋体"/>
        <charset val="134"/>
      </rPr>
      <t>号</t>
    </r>
  </si>
  <si>
    <t>元江县因远镇伴坤、都贵、路同村发展集体经济项目-伴坤村发展集体经济项目</t>
  </si>
  <si>
    <t>5500001432360848</t>
  </si>
  <si>
    <t>通过该项目建成，项目受益达709户3034人，其中脱贫困户及监测户263户1110人。实现资金形成村集体资产，保值增值的同时，完善那诺乡旅游设施，壮大旅游文化产业发展。实现增加村级集体经济收入，完善村级服务体系，提升那诺乡形象，大力推进乡村振兴。</t>
  </si>
  <si>
    <t>元江县2022年整合新建电能烤房补助项目</t>
  </si>
  <si>
    <t>5500001432363922</t>
  </si>
  <si>
    <t>通过项目的实施，新建电能烤房50座，进一步改善生产条件，促进烟草产业发展，烟农增收，有力推进乡村振兴。项目受益100户450人，</t>
  </si>
  <si>
    <t>元政办通〔2022〕5号—元江县人民政府办公室关于切实抓好2022年烤烟生产工作的通知</t>
  </si>
  <si>
    <t>元财发〔2022〕187号</t>
  </si>
  <si>
    <t>http://www.yjx.gov.cn/yjxzfxxgk/tzgg10479/20220530/1352959.html</t>
  </si>
  <si>
    <t>元江县2022年县级项目管理费</t>
  </si>
  <si>
    <t>5500001432400982</t>
  </si>
  <si>
    <t>通过项目实施，切实解决项目管理费，促进乡村振兴项目实施有效。</t>
  </si>
  <si>
    <t>元江县财政局 元江县乡村振兴局
关于下达2022年中央财政衔接推进乡村
振兴补助资金预算的通知</t>
  </si>
  <si>
    <t>元江县2022年小额信贷贴息资金增补项目</t>
  </si>
  <si>
    <t>5500001432401641</t>
  </si>
  <si>
    <t>通过项目建设，计划发放帮扶小额信贷资金支付小额信贷贴息资金33万元，项目受益户152户,532人。切实解决脱贫户缺少资金问题，促进产业增产增收致富</t>
  </si>
  <si>
    <t>5500001449678839</t>
  </si>
  <si>
    <r>
      <rPr>
        <b/>
        <sz val="11"/>
        <rFont val="方正仿宋_GBK"/>
        <charset val="134"/>
      </rPr>
      <t>通过项目的实施，完成建设加工房443平方米、购买全自动大型多功能传输带1套、野山椒烘干机2套、全自动燃烧机2套，烘干池2座；修建50m</t>
    </r>
    <r>
      <rPr>
        <b/>
        <sz val="11"/>
        <rFont val="宋体"/>
        <charset val="134"/>
      </rPr>
      <t>³</t>
    </r>
    <r>
      <rPr>
        <b/>
        <sz val="11"/>
        <rFont val="方正仿宋_GBK"/>
        <charset val="134"/>
      </rPr>
      <t>水池1个、沉砂池1个、布设水管2670米等。为壮大集体经济和农户增收奠定基础，有力推进乡村振兴。</t>
    </r>
  </si>
  <si>
    <t>元江县甘庄街道阿不都村芒果产业示范项目(第二期)</t>
  </si>
  <si>
    <t>5500001449684258</t>
  </si>
  <si>
    <r>
      <rPr>
        <b/>
        <sz val="10"/>
        <rFont val="方正仿宋_GBK"/>
        <charset val="134"/>
      </rPr>
      <t>通过项目实施，建设管理房60㎡、彩钢瓦交易大棚500㎡、硬化场地1140㎡、9座200m</t>
    </r>
    <r>
      <rPr>
        <b/>
        <sz val="10"/>
        <rFont val="宋体"/>
        <charset val="134"/>
      </rPr>
      <t>³</t>
    </r>
    <r>
      <rPr>
        <b/>
        <sz val="10"/>
        <rFont val="方正仿宋_GBK"/>
        <charset val="134"/>
      </rPr>
      <t>水池、引水主管5.97km、修建机耕路9.57km等。项目区涉及农户160户，共600人。其中脱贫户33户109人。有力改善生产生活条件，增加农户收入，进一步巩固脱贫成果，推进乡村振兴。</t>
    </r>
  </si>
  <si>
    <t>元江县人民政府关于2021年第二批中央财政专项扶贫资金项目实施方案的批复 (2)</t>
  </si>
  <si>
    <t>元江县因远镇伴坤、都贵、路同村发展集体经济项目-都贵、路同村发展集体经济项目</t>
  </si>
  <si>
    <t>5500001449692063</t>
  </si>
  <si>
    <t>通过该项目实施，都贵、路同村各形成固定资产50万元，为发展集体经济打下基础，大力推进乡村振兴。</t>
  </si>
  <si>
    <t>元江财政局元江乡村振兴局关于下达2022年省级财政衔接推进乡村振兴补助资金的通知</t>
  </si>
  <si>
    <t>元财发〔2022〕373号</t>
  </si>
  <si>
    <t>http://www.yjx.gov.cn/yjxzfxxgk/tzgg10479/20220822/1371943.html</t>
  </si>
  <si>
    <t>元江县2022年整合新建电能烤房追补项目</t>
  </si>
  <si>
    <t>5500001449694781</t>
  </si>
  <si>
    <t xml:space="preserve">通过项目的实施，新建电能烤房50座，进一步改善生产条件，促进烟草产业发展，烟农增收，有力推进乡村振兴。项目受益100户450人。
</t>
  </si>
  <si>
    <t>元江县2022年小额信贷贴息资金追补项目</t>
  </si>
  <si>
    <t>5500001449698906</t>
  </si>
  <si>
    <t>通过项目建设，计划发放帮扶小额信贷资金支付小额信贷贴息资金140万元，预计项目受益户608户,2128人。切实解决脱贫户缺少资金问题，促进产业增产增收致富。</t>
  </si>
  <si>
    <t>元江县2022年脱贫劳动力跨省外出务工一次性交通补助项目</t>
  </si>
  <si>
    <t>5500001449718745</t>
  </si>
  <si>
    <t>通过项目建设，对全县脱贫人口（含监测帮扶对象）劳动力跨省外出务工一次性交通补助1000人。（注对跨省外出务工且稳定就业 3 个月以上的脱贫人口，按照跨省务工每人不超过 1000 元的标准给予一次性外出务工交通补助（每年享受 1 次）），强化落实帮扶增收政策 ，有力推进乡村振兴。</t>
  </si>
  <si>
    <t>甘庄街道铜厂冲村旧寨小组搬迁点整合基础设施建设项目</t>
  </si>
  <si>
    <t>5500001449824275</t>
  </si>
  <si>
    <t>通过项目实施，建设雨、污水处理工程，场地平整，M7.5浆砌石挡墙，人畜分离工程等。项目受益20户70人。促进地质灾害搬迁项目成功，推进乡村振兴。</t>
  </si>
  <si>
    <t>元江县人民政府关于2022年省级财政衔接推进乡村振兴补助资金部分项目实施方案的批复</t>
  </si>
  <si>
    <t>元政复〔2022〕69号</t>
  </si>
  <si>
    <t>http://www.yjx.gov.cn/yjxzfxxgk/gzdt/20221012/1385351.html</t>
  </si>
  <si>
    <t>红河街道桥头社区那堕组人居环境整治项目</t>
  </si>
  <si>
    <t>5500001449828007</t>
  </si>
  <si>
    <t>通过项目的实施，建设完成村内人居环境整治两污处理等工程，促进美丽乡村建设，推进乡村振兴。</t>
  </si>
  <si>
    <t>咪哩乡甘岔村天麻种植配套设施项目</t>
  </si>
  <si>
    <t>5500001449715433</t>
  </si>
  <si>
    <t>通过项目的实施，建设完成产业用房等配套设施，形成资产归属甘岔村，壮大集体经济，有力推进乡村振兴。</t>
  </si>
  <si>
    <t>洼垤乡邑慈碑村羊肚菌配套设施项目</t>
  </si>
  <si>
    <t>5500001449771784</t>
  </si>
  <si>
    <t>通过项目的建设，完成建设大棚、管网等产业设，有力促进种植羊肚菌发展，为壮大集体经济和农户增收奠定基础。</t>
  </si>
  <si>
    <t>元江县2022年省级项目管理费</t>
  </si>
  <si>
    <t>5500001449773307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</si>
</sst>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4">
    <font>
      <sz val="11"/>
      <color theme="1"/>
      <name val="宋体"/>
      <charset val="134"/>
      <scheme val="minor"/>
    </font>
    <font>
      <b/>
      <sz val="11"/>
      <name val="宋体"/>
      <charset val="134"/>
      <scheme val="minor"/>
    </font>
    <font>
      <sz val="11"/>
      <name val="宋体"/>
      <charset val="134"/>
      <scheme val="minor"/>
    </font>
    <font>
      <sz val="18"/>
      <name val="方正小标宋_GBK"/>
      <charset val="134"/>
    </font>
    <font>
      <b/>
      <sz val="14"/>
      <name val="方正仿宋_GBK"/>
      <charset val="134"/>
    </font>
    <font>
      <b/>
      <sz val="10"/>
      <name val="方正仿宋_GBK"/>
      <charset val="134"/>
    </font>
    <font>
      <b/>
      <sz val="10"/>
      <name val="Times New Roman"/>
      <charset val="134"/>
    </font>
    <font>
      <b/>
      <sz val="11"/>
      <name val="宋体"/>
      <charset val="134"/>
    </font>
    <font>
      <b/>
      <sz val="11"/>
      <name val="方正仿宋_GBK"/>
      <charset val="134"/>
    </font>
    <font>
      <b/>
      <sz val="11"/>
      <name val="Times New Roman"/>
      <charset val="134"/>
    </font>
    <font>
      <b/>
      <sz val="10"/>
      <name val="方正仿宋_GBK"/>
      <charset val="0"/>
    </font>
    <font>
      <b/>
      <sz val="9"/>
      <name val="仿宋"/>
      <charset val="0"/>
    </font>
    <font>
      <b/>
      <sz val="10"/>
      <name val="仿宋"/>
      <charset val="134"/>
    </font>
    <font>
      <b/>
      <sz val="6"/>
      <name val="仿宋"/>
      <charset val="134"/>
    </font>
    <font>
      <b/>
      <sz val="10"/>
      <name val="仿宋"/>
      <charset val="0"/>
    </font>
    <font>
      <b/>
      <sz val="9"/>
      <name val="仿宋"/>
      <charset val="134"/>
    </font>
    <font>
      <sz val="10"/>
      <name val="宋体"/>
      <charset val="134"/>
    </font>
    <font>
      <b/>
      <sz val="10"/>
      <name val="Courier New"/>
      <charset val="0"/>
    </font>
    <font>
      <b/>
      <sz val="9"/>
      <name val="方正仿宋_GBK"/>
      <charset val="134"/>
    </font>
    <font>
      <b/>
      <sz val="10"/>
      <name val="方正仿宋_GB2312"/>
      <charset val="134"/>
    </font>
    <font>
      <b/>
      <sz val="10"/>
      <name val="宋体"/>
      <charset val="134"/>
    </font>
    <font>
      <b/>
      <sz val="9"/>
      <name val="宋体"/>
      <charset val="134"/>
    </font>
    <font>
      <sz val="10"/>
      <name val="Courier New"/>
      <charset val="0"/>
    </font>
    <font>
      <b/>
      <sz val="9"/>
      <name val="宋体"/>
      <charset val="134"/>
      <scheme val="minor"/>
    </font>
    <font>
      <sz val="9"/>
      <name val="方正小标宋_GBK"/>
      <charset val="134"/>
    </font>
    <font>
      <b/>
      <sz val="11"/>
      <name val="Courier New"/>
      <charset val="134"/>
    </font>
    <font>
      <u/>
      <sz val="11"/>
      <name val="宋体"/>
      <charset val="0"/>
    </font>
    <font>
      <b/>
      <sz val="12"/>
      <name val="仿宋"/>
      <charset val="0"/>
    </font>
    <font>
      <b/>
      <sz val="11"/>
      <name val="仿宋"/>
      <charset val="134"/>
    </font>
    <font>
      <sz val="10"/>
      <name val="Times New Roman"/>
      <charset val="134"/>
    </font>
    <font>
      <sz val="10"/>
      <name val="Times New Roman"/>
      <charset val="0"/>
    </font>
    <font>
      <b/>
      <u/>
      <sz val="11"/>
      <name val="宋体"/>
      <charset val="0"/>
    </font>
    <font>
      <sz val="11"/>
      <name val="仿宋"/>
      <charset val="134"/>
    </font>
    <font>
      <sz val="10"/>
      <name val="仿宋"/>
      <charset val="134"/>
    </font>
    <font>
      <sz val="10"/>
      <color theme="1"/>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sz val="11"/>
      <color indexed="8"/>
      <name val="宋体"/>
      <charset val="134"/>
    </font>
    <font>
      <sz val="12"/>
      <name val="宋体"/>
      <charset val="134"/>
    </font>
    <font>
      <sz val="12"/>
      <color rgb="FF000000"/>
      <name val="宋体"/>
      <charset val="134"/>
    </font>
    <font>
      <sz val="11"/>
      <color rgb="FF000000"/>
      <name val="宋体"/>
      <charset val="134"/>
    </font>
    <font>
      <b/>
      <sz val="6"/>
      <name val="宋体"/>
      <charset val="134"/>
    </font>
    <font>
      <b/>
      <sz val="10"/>
      <name val="Times New Roman"/>
      <charset val="0"/>
    </font>
    <font>
      <b/>
      <sz val="9"/>
      <name val="Times New Roman"/>
      <charset val="134"/>
    </font>
    <font>
      <b/>
      <vertAlign val="superscript"/>
      <sz val="10"/>
      <name val="仿宋"/>
      <charset val="0"/>
    </font>
    <font>
      <b/>
      <sz val="9"/>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style="thin">
        <color indexed="0"/>
      </right>
      <top/>
      <bottom style="thin">
        <color indexed="0"/>
      </bottom>
      <diagonal/>
    </border>
    <border>
      <left style="thin">
        <color indexed="0"/>
      </left>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2" borderId="9"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0" applyNumberFormat="0" applyFill="0" applyAlignment="0" applyProtection="0">
      <alignment vertical="center"/>
    </xf>
    <xf numFmtId="0" fontId="41" fillId="0" borderId="10" applyNumberFormat="0" applyFill="0" applyAlignment="0" applyProtection="0">
      <alignment vertical="center"/>
    </xf>
    <xf numFmtId="0" fontId="42" fillId="0" borderId="11" applyNumberFormat="0" applyFill="0" applyAlignment="0" applyProtection="0">
      <alignment vertical="center"/>
    </xf>
    <xf numFmtId="0" fontId="42" fillId="0" borderId="0" applyNumberFormat="0" applyFill="0" applyBorder="0" applyAlignment="0" applyProtection="0">
      <alignment vertical="center"/>
    </xf>
    <xf numFmtId="0" fontId="43" fillId="3" borderId="12" applyNumberFormat="0" applyAlignment="0" applyProtection="0">
      <alignment vertical="center"/>
    </xf>
    <xf numFmtId="0" fontId="44" fillId="4" borderId="13" applyNumberFormat="0" applyAlignment="0" applyProtection="0">
      <alignment vertical="center"/>
    </xf>
    <xf numFmtId="0" fontId="45" fillId="4" borderId="12" applyNumberFormat="0" applyAlignment="0" applyProtection="0">
      <alignment vertical="center"/>
    </xf>
    <xf numFmtId="0" fontId="46" fillId="5" borderId="14" applyNumberFormat="0" applyAlignment="0" applyProtection="0">
      <alignment vertical="center"/>
    </xf>
    <xf numFmtId="0" fontId="47" fillId="0" borderId="15" applyNumberFormat="0" applyFill="0" applyAlignment="0" applyProtection="0">
      <alignment vertical="center"/>
    </xf>
    <xf numFmtId="0" fontId="48" fillId="0" borderId="16" applyNumberFormat="0" applyFill="0" applyAlignment="0" applyProtection="0">
      <alignment vertical="center"/>
    </xf>
    <xf numFmtId="0" fontId="49" fillId="6" borderId="0" applyNumberFormat="0" applyBorder="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3"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2" fillId="32" borderId="0" applyNumberFormat="0" applyBorder="0" applyAlignment="0" applyProtection="0">
      <alignment vertical="center"/>
    </xf>
    <xf numFmtId="0" fontId="54" fillId="0" borderId="0">
      <alignment vertical="center"/>
    </xf>
    <xf numFmtId="0" fontId="55" fillId="0" borderId="0">
      <alignment vertical="center"/>
    </xf>
    <xf numFmtId="0" fontId="0" fillId="0" borderId="0">
      <alignment vertical="center"/>
    </xf>
    <xf numFmtId="0" fontId="56" fillId="0" borderId="0"/>
    <xf numFmtId="0" fontId="0" fillId="0" borderId="0">
      <alignment vertical="center"/>
    </xf>
    <xf numFmtId="0" fontId="56" fillId="0" borderId="0">
      <alignment vertical="center"/>
    </xf>
    <xf numFmtId="0" fontId="57" fillId="0" borderId="0">
      <alignment vertical="center"/>
    </xf>
    <xf numFmtId="0" fontId="16" fillId="0" borderId="0">
      <protection locked="0"/>
    </xf>
    <xf numFmtId="0" fontId="56" fillId="0" borderId="0">
      <protection locked="0"/>
    </xf>
    <xf numFmtId="0" fontId="55" fillId="0" borderId="0">
      <alignment vertical="center"/>
    </xf>
    <xf numFmtId="0" fontId="58" fillId="0" borderId="0">
      <protection locked="0"/>
    </xf>
  </cellStyleXfs>
  <cellXfs count="101">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Fill="1">
      <alignment vertical="center"/>
    </xf>
    <xf numFmtId="176" fontId="2" fillId="0" borderId="0" xfId="0" applyNumberFormat="1" applyFont="1">
      <alignment vertical="center"/>
    </xf>
    <xf numFmtId="0" fontId="3" fillId="0" borderId="0" xfId="51" applyNumberFormat="1" applyFont="1" applyFill="1" applyAlignment="1">
      <alignment horizontal="center" vertical="center"/>
    </xf>
    <xf numFmtId="0" fontId="4" fillId="0" borderId="0" xfId="51" applyNumberFormat="1" applyFont="1" applyFill="1" applyAlignment="1">
      <alignment horizontal="left" vertical="center"/>
    </xf>
    <xf numFmtId="0" fontId="4" fillId="0" borderId="0" xfId="51" applyNumberFormat="1" applyFont="1" applyFill="1" applyAlignment="1">
      <alignment vertical="center"/>
    </xf>
    <xf numFmtId="0" fontId="5" fillId="0" borderId="1" xfId="51" applyNumberFormat="1" applyFont="1" applyFill="1" applyBorder="1" applyAlignment="1">
      <alignment horizontal="center" vertical="center" wrapText="1"/>
    </xf>
    <xf numFmtId="0" fontId="6" fillId="0" borderId="1" xfId="51" applyNumberFormat="1" applyFont="1" applyFill="1" applyBorder="1" applyAlignment="1">
      <alignment horizontal="center" vertical="center" wrapText="1"/>
    </xf>
    <xf numFmtId="0" fontId="7" fillId="0" borderId="1" xfId="51" applyNumberFormat="1" applyFont="1" applyFill="1" applyBorder="1" applyAlignment="1">
      <alignment horizontal="center" vertical="center" wrapText="1"/>
    </xf>
    <xf numFmtId="0" fontId="8" fillId="0" borderId="1" xfId="51" applyNumberFormat="1" applyFont="1" applyFill="1" applyBorder="1" applyAlignment="1">
      <alignment horizontal="center" vertical="center" wrapText="1"/>
    </xf>
    <xf numFmtId="0" fontId="9" fillId="0" borderId="1" xfId="51"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6" fillId="0" borderId="1" xfId="0" applyNumberFormat="1" applyFont="1" applyFill="1" applyBorder="1" applyAlignment="1">
      <alignment horizontal="center" vertical="center" wrapText="1"/>
    </xf>
    <xf numFmtId="0" fontId="5"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8" fillId="0" borderId="1" xfId="0" applyFont="1" applyBorder="1" applyAlignment="1">
      <alignment horizontal="left" vertical="center" wrapText="1"/>
    </xf>
    <xf numFmtId="0" fontId="19" fillId="0" borderId="1" xfId="0" applyFont="1" applyBorder="1" applyAlignment="1">
      <alignment horizontal="center" vertical="center" wrapText="1"/>
    </xf>
    <xf numFmtId="0" fontId="20" fillId="0" borderId="1" xfId="0" applyNumberFormat="1" applyFont="1" applyFill="1" applyBorder="1" applyAlignment="1">
      <alignment horizontal="center" vertical="center" wrapText="1"/>
    </xf>
    <xf numFmtId="0" fontId="15" fillId="0" borderId="1" xfId="0" applyFont="1" applyBorder="1" applyAlignment="1">
      <alignment horizontal="left" vertical="center" wrapText="1"/>
    </xf>
    <xf numFmtId="0" fontId="12"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5"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0" xfId="0" applyFont="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7"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16" fillId="0" borderId="1" xfId="0" applyNumberFormat="1" applyFont="1" applyFill="1" applyBorder="1" applyAlignment="1">
      <alignment vertical="center" wrapText="1"/>
    </xf>
    <xf numFmtId="0" fontId="5"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8" fillId="0" borderId="1" xfId="0" applyFont="1" applyBorder="1" applyAlignment="1">
      <alignment vertical="center" wrapText="1"/>
    </xf>
    <xf numFmtId="0" fontId="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5"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26" fillId="0" borderId="1" xfId="6" applyNumberFormat="1" applyFont="1" applyFill="1" applyBorder="1" applyAlignment="1" applyProtection="1">
      <alignment horizontal="center" vertical="center" wrapText="1"/>
    </xf>
    <xf numFmtId="0" fontId="27" fillId="0" borderId="1" xfId="0" applyFont="1" applyFill="1" applyBorder="1" applyAlignment="1">
      <alignment horizontal="center" vertical="center" wrapText="1"/>
    </xf>
    <xf numFmtId="0" fontId="26" fillId="0" borderId="1" xfId="6" applyNumberFormat="1" applyFont="1" applyFill="1" applyBorder="1" applyAlignment="1">
      <alignment horizontal="center" vertical="center" wrapText="1"/>
    </xf>
    <xf numFmtId="0" fontId="12" fillId="0" borderId="1" xfId="51"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0" fontId="29" fillId="0" borderId="1" xfId="51" applyNumberFormat="1" applyFont="1" applyFill="1" applyBorder="1" applyAlignment="1">
      <alignment horizontal="center" vertical="center" wrapText="1"/>
    </xf>
    <xf numFmtId="0" fontId="26" fillId="0" borderId="5" xfId="6"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29" fillId="0" borderId="1" xfId="0" applyFont="1" applyBorder="1" applyAlignment="1">
      <alignment horizontal="center" vertical="center" wrapText="1"/>
    </xf>
    <xf numFmtId="0" fontId="30" fillId="0" borderId="1" xfId="0" applyFont="1" applyFill="1" applyBorder="1" applyAlignment="1">
      <alignment horizontal="center" vertical="center" wrapText="1"/>
    </xf>
    <xf numFmtId="0" fontId="29" fillId="0" borderId="1" xfId="0" applyNumberFormat="1" applyFont="1" applyFill="1" applyBorder="1" applyAlignment="1">
      <alignment horizontal="left" vertical="center" wrapText="1"/>
    </xf>
    <xf numFmtId="0" fontId="31" fillId="0" borderId="1" xfId="6" applyNumberFormat="1" applyFont="1" applyFill="1" applyBorder="1" applyAlignment="1">
      <alignment horizontal="center" vertical="center" wrapText="1"/>
    </xf>
    <xf numFmtId="0" fontId="26" fillId="0" borderId="1" xfId="6" applyNumberFormat="1" applyFont="1" applyFill="1" applyBorder="1" applyAlignment="1">
      <alignment vertical="center" wrapText="1"/>
    </xf>
    <xf numFmtId="0" fontId="2" fillId="0" borderId="1" xfId="0" applyFont="1" applyBorder="1">
      <alignment vertical="center"/>
    </xf>
    <xf numFmtId="0" fontId="12" fillId="0" borderId="5" xfId="0" applyFont="1" applyFill="1" applyBorder="1" applyAlignment="1">
      <alignment horizontal="center" vertical="center" wrapText="1"/>
    </xf>
    <xf numFmtId="0" fontId="29" fillId="0" borderId="5" xfId="51" applyNumberFormat="1" applyFont="1" applyFill="1" applyBorder="1" applyAlignment="1">
      <alignment horizontal="center" vertical="center" wrapText="1"/>
    </xf>
    <xf numFmtId="0" fontId="32" fillId="0" borderId="0" xfId="51" applyNumberFormat="1" applyFont="1" applyFill="1">
      <alignment vertical="center"/>
    </xf>
    <xf numFmtId="0" fontId="5" fillId="0" borderId="1" xfId="51" applyNumberFormat="1" applyFont="1" applyFill="1" applyBorder="1" applyAlignment="1">
      <alignment horizontal="center" vertical="center"/>
    </xf>
    <xf numFmtId="0" fontId="12" fillId="0" borderId="1" xfId="55" applyNumberFormat="1" applyFont="1" applyFill="1" applyBorder="1" applyAlignment="1">
      <alignment horizontal="center" vertical="center" wrapText="1"/>
    </xf>
    <xf numFmtId="176" fontId="33" fillId="0" borderId="1" xfId="51" applyNumberFormat="1" applyFont="1" applyFill="1" applyBorder="1" applyAlignment="1">
      <alignment horizontal="center" vertical="center" wrapText="1"/>
    </xf>
    <xf numFmtId="176" fontId="29" fillId="0" borderId="1" xfId="51" applyNumberFormat="1" applyFont="1" applyFill="1" applyBorder="1" applyAlignment="1">
      <alignment horizontal="center" vertical="center" wrapText="1"/>
    </xf>
    <xf numFmtId="0" fontId="33" fillId="0" borderId="1" xfId="0" applyNumberFormat="1" applyFont="1" applyFill="1" applyBorder="1" applyAlignment="1">
      <alignment horizontal="center" vertical="center" wrapText="1"/>
    </xf>
    <xf numFmtId="0" fontId="33" fillId="0" borderId="1" xfId="51" applyNumberFormat="1" applyFont="1" applyFill="1" applyBorder="1" applyAlignment="1">
      <alignment horizontal="center" vertical="center" wrapText="1"/>
    </xf>
    <xf numFmtId="176" fontId="33" fillId="0" borderId="1" xfId="55" applyNumberFormat="1" applyFont="1" applyFill="1" applyBorder="1" applyAlignment="1">
      <alignment horizontal="center" vertical="center" wrapText="1"/>
    </xf>
    <xf numFmtId="176" fontId="33" fillId="0" borderId="1" xfId="0" applyNumberFormat="1" applyFont="1" applyFill="1" applyBorder="1" applyAlignment="1">
      <alignment horizontal="center" vertical="center" wrapText="1"/>
    </xf>
    <xf numFmtId="176" fontId="29"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9" fillId="0" borderId="5" xfId="51" applyNumberFormat="1" applyFont="1" applyFill="1" applyBorder="1" applyAlignment="1">
      <alignment horizontal="center" vertical="center" wrapText="1"/>
    </xf>
    <xf numFmtId="176" fontId="33" fillId="0" borderId="5" xfId="51" applyNumberFormat="1" applyFont="1" applyFill="1" applyBorder="1" applyAlignment="1">
      <alignment horizontal="center" vertical="center" wrapText="1"/>
    </xf>
    <xf numFmtId="176" fontId="29" fillId="0" borderId="5" xfId="51" applyNumberFormat="1" applyFont="1" applyFill="1" applyBorder="1" applyAlignment="1">
      <alignment horizontal="center" vertical="center" wrapText="1"/>
    </xf>
    <xf numFmtId="176" fontId="3" fillId="0" borderId="0" xfId="51" applyNumberFormat="1" applyFont="1" applyFill="1" applyAlignment="1">
      <alignment horizontal="center" vertical="center"/>
    </xf>
    <xf numFmtId="176" fontId="4" fillId="0" borderId="0" xfId="51" applyNumberFormat="1" applyFont="1" applyFill="1" applyAlignment="1">
      <alignment vertical="center"/>
    </xf>
    <xf numFmtId="31" fontId="4" fillId="0" borderId="0" xfId="51" applyNumberFormat="1" applyFont="1" applyFill="1" applyAlignment="1">
      <alignment horizontal="center" vertical="center"/>
    </xf>
    <xf numFmtId="0" fontId="4" fillId="0" borderId="0" xfId="51" applyNumberFormat="1" applyFont="1" applyFill="1" applyAlignment="1">
      <alignment horizontal="center" vertical="center"/>
    </xf>
    <xf numFmtId="176" fontId="5" fillId="0" borderId="1" xfId="51" applyNumberFormat="1" applyFont="1" applyFill="1" applyBorder="1" applyAlignment="1">
      <alignment horizontal="center" vertical="center" wrapText="1"/>
    </xf>
    <xf numFmtId="176" fontId="6" fillId="0" borderId="1" xfId="51" applyNumberFormat="1" applyFont="1" applyFill="1" applyBorder="1" applyAlignment="1">
      <alignment horizontal="center" vertical="center" wrapText="1"/>
    </xf>
    <xf numFmtId="176" fontId="9" fillId="0" borderId="1" xfId="51" applyNumberFormat="1" applyFont="1" applyFill="1" applyBorder="1" applyAlignment="1">
      <alignment horizontal="center" vertical="center" wrapText="1"/>
    </xf>
    <xf numFmtId="176" fontId="29" fillId="0" borderId="1" xfId="55" applyNumberFormat="1" applyFont="1" applyFill="1" applyBorder="1" applyAlignment="1">
      <alignment horizontal="center" vertical="center" wrapText="1"/>
    </xf>
    <xf numFmtId="0" fontId="4" fillId="0" borderId="0" xfId="3" applyNumberFormat="1" applyFont="1" applyFill="1" applyBorder="1" applyAlignment="1" applyProtection="1">
      <alignment horizontal="center" vertical="center"/>
    </xf>
    <xf numFmtId="0" fontId="5" fillId="0" borderId="0" xfId="51" applyNumberFormat="1" applyFont="1" applyFill="1" applyAlignment="1">
      <alignment vertical="center"/>
    </xf>
    <xf numFmtId="0" fontId="5" fillId="0" borderId="0" xfId="3" applyNumberFormat="1" applyFont="1" applyFill="1" applyBorder="1" applyAlignment="1" applyProtection="1">
      <alignment vertical="center"/>
    </xf>
    <xf numFmtId="0" fontId="5" fillId="0" borderId="1" xfId="3" applyNumberFormat="1" applyFont="1" applyFill="1" applyBorder="1" applyAlignment="1" applyProtection="1">
      <alignment horizontal="center" vertical="center" wrapText="1"/>
    </xf>
    <xf numFmtId="10" fontId="6" fillId="0" borderId="1" xfId="3" applyNumberFormat="1" applyFont="1" applyFill="1" applyBorder="1" applyAlignment="1" applyProtection="1">
      <alignment horizontal="center" vertical="center" wrapText="1"/>
    </xf>
    <xf numFmtId="10" fontId="6" fillId="0" borderId="5" xfId="3" applyNumberFormat="1" applyFont="1" applyFill="1" applyBorder="1" applyAlignment="1" applyProtection="1">
      <alignment horizontal="center" vertical="center" wrapText="1"/>
    </xf>
    <xf numFmtId="0" fontId="1" fillId="0" borderId="1" xfId="0" applyFont="1" applyBorder="1" applyAlignment="1" quotePrefix="1">
      <alignment horizontal="center"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需求汇总表（1-4）" xfId="49"/>
    <cellStyle name="常规 2 2 3" xfId="50"/>
    <cellStyle name="常规 45" xfId="51"/>
    <cellStyle name="常规_省部门反馈核对表" xfId="52"/>
    <cellStyle name="常规 130 2 2 2" xfId="53"/>
    <cellStyle name="常规 10" xfId="54"/>
    <cellStyle name="常规 23" xfId="55"/>
    <cellStyle name="常规 22" xfId="56"/>
    <cellStyle name="常规_Sheet1" xfId="57"/>
    <cellStyle name="常规 3" xfId="58"/>
    <cellStyle name="常规 2"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00000000-0000-0000-0000-000000000000}" r:id="rId1" ax:persistence="persistStreamInit"/>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xdr:row>
          <xdr:rowOff>0</xdr:rowOff>
        </xdr:from>
        <xdr:to>
          <xdr:col>6</xdr:col>
          <xdr:colOff>257175</xdr:colOff>
          <xdr:row>2</xdr:row>
          <xdr:rowOff>0</xdr:rowOff>
        </xdr:to>
        <xdr:sp>
          <xdr:nvSpPr>
            <xdr:cNvPr id="1025" name="HTMLOption1" hidden="1">
              <a:extLst>
                <a:ext uri="{63B3BB69-23CF-44E3-9099-C40C66FF867C}">
                  <a14:compatExt spid="_x0000_s1025"/>
                </a:ext>
              </a:extLst>
            </xdr:cNvPr>
            <xdr:cNvSpPr/>
          </xdr:nvSpPr>
          <xdr:spPr>
            <a:xfrm>
              <a:off x="5146675" y="304800"/>
              <a:ext cx="257175" cy="238125"/>
            </a:xfrm>
            <a:prstGeom prst="rect">
              <a:avLst/>
            </a:prstGeom>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www.yjx.gov.cn/yjxzfxxgk/fpxm/20210428/1256580.html" TargetMode="External"/><Relationship Id="rId8" Type="http://schemas.openxmlformats.org/officeDocument/2006/relationships/hyperlink" Target="http://www.yjx.gov.cn/yjxzfxxgk/gzdt/20221012/1385368.html" TargetMode="External"/><Relationship Id="rId7" Type="http://schemas.openxmlformats.org/officeDocument/2006/relationships/hyperlink" Target="http://www.yjx.gov.cn/yjxzfxxgk/gzdt/20221012/1385481.html" TargetMode="External"/><Relationship Id="rId6" Type="http://schemas.openxmlformats.org/officeDocument/2006/relationships/hyperlink" Target="http://www.yjx.gov.cn/yjxzfxxgk/zfwjyjxmzzjswj/20220311/1336644.html" TargetMode="External"/><Relationship Id="rId5" Type="http://schemas.openxmlformats.org/officeDocument/2006/relationships/hyperlink" Target="http://www.yjx.gov.cn/yjxzfxxgk/zfznjbslc10698/20220223/1332740.html" TargetMode="External"/><Relationship Id="rId4" Type="http://schemas.openxmlformats.org/officeDocument/2006/relationships/image" Target="../media/image1.wmf"/><Relationship Id="rId3" Type="http://schemas.openxmlformats.org/officeDocument/2006/relationships/control" Target="../activeX/activeX1.xml"/><Relationship Id="rId2" Type="http://schemas.openxmlformats.org/officeDocument/2006/relationships/vmlDrawing" Target="../drawings/vmlDrawing1.vml"/><Relationship Id="rId15" Type="http://schemas.openxmlformats.org/officeDocument/2006/relationships/hyperlink" Target="http://www.yjx.gov.cn/yjxzfxxgk/gzdt/20221012/1385351.html" TargetMode="External"/><Relationship Id="rId14" Type="http://schemas.openxmlformats.org/officeDocument/2006/relationships/hyperlink" Target="http://www.yjx.gov.cn/yjxzfxxgk/tzgg10479/20220822/1371943.html" TargetMode="External"/><Relationship Id="rId13" Type="http://schemas.openxmlformats.org/officeDocument/2006/relationships/hyperlink" Target="http://www.yjx.gov.cn/yjxzfxxgk/tzgg10479/20220530/1352959.html" TargetMode="External"/><Relationship Id="rId12" Type="http://schemas.openxmlformats.org/officeDocument/2006/relationships/hyperlink" Target="http://www.yjx.gov.cn/yjxzfxxgk/zfwjyjxmzzjswj/20220425/1345934.html" TargetMode="External"/><Relationship Id="rId11" Type="http://schemas.openxmlformats.org/officeDocument/2006/relationships/hyperlink" Target="http://www.yjx.gov.cn/yjxzfxxgk/gdxx/20220421/1344969.html" TargetMode="External"/><Relationship Id="rId10" Type="http://schemas.openxmlformats.org/officeDocument/2006/relationships/hyperlink" Target="http://www.yjx.gov.cn/yjxzfxxgk/gdxx/20220421/1344968.html"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I49"/>
  <sheetViews>
    <sheetView tabSelected="1" workbookViewId="0">
      <pane ySplit="5" topLeftCell="A28" activePane="bottomLeft" state="frozen"/>
      <selection/>
      <selection pane="bottomLeft" activeCell="G32" sqref="G32"/>
    </sheetView>
  </sheetViews>
  <sheetFormatPr defaultColWidth="9" defaultRowHeight="13.5"/>
  <cols>
    <col min="1" max="1" width="5.13333333333333" style="2" customWidth="1"/>
    <col min="2" max="2" width="9.63333333333333" style="2" customWidth="1"/>
    <col min="3" max="3" width="16.8916666666667" style="2" customWidth="1"/>
    <col min="4" max="4" width="8.75" style="2" customWidth="1"/>
    <col min="5" max="5" width="10.75" style="2" customWidth="1"/>
    <col min="6" max="6" width="16.3833333333333" style="2" customWidth="1"/>
    <col min="7" max="7" width="39.3833333333333" style="2" customWidth="1"/>
    <col min="8" max="8" width="14.75" style="2" customWidth="1"/>
    <col min="9" max="9" width="12.4916666666667" style="2" customWidth="1"/>
    <col min="10" max="10" width="17.75" style="2" customWidth="1"/>
    <col min="11" max="16" width="7.61666666666667" style="2" customWidth="1"/>
    <col min="17" max="18" width="6" style="2" customWidth="1"/>
    <col min="19" max="19" width="10.1833333333333" style="3" customWidth="1"/>
    <col min="20" max="20" width="7.88333333333333" style="2" customWidth="1"/>
    <col min="21" max="26" width="6.5" style="2" customWidth="1"/>
    <col min="27" max="27" width="8.90833333333333" style="4" customWidth="1"/>
    <col min="28" max="28" width="9.64166666666667" style="2" customWidth="1"/>
    <col min="29" max="29" width="7.74166666666667" style="2" customWidth="1"/>
    <col min="30" max="34" width="6.5" style="2" customWidth="1"/>
    <col min="35" max="35" width="9.03333333333333" style="2" customWidth="1"/>
    <col min="36" max="16384" width="9" style="2"/>
  </cols>
  <sheetData>
    <row r="1" ht="24" spans="1:35">
      <c r="A1" s="5" t="s">
        <v>0</v>
      </c>
      <c r="B1" s="5"/>
      <c r="C1" s="5"/>
      <c r="D1" s="5"/>
      <c r="E1" s="5"/>
      <c r="F1" s="5"/>
      <c r="G1" s="5"/>
      <c r="H1" s="5"/>
      <c r="I1" s="5"/>
      <c r="J1" s="5"/>
      <c r="K1" s="5"/>
      <c r="L1" s="5"/>
      <c r="M1" s="5"/>
      <c r="N1" s="5"/>
      <c r="O1" s="5"/>
      <c r="P1" s="5"/>
      <c r="Q1" s="5"/>
      <c r="R1" s="5"/>
      <c r="S1" s="5"/>
      <c r="T1" s="5"/>
      <c r="U1" s="5"/>
      <c r="V1" s="5"/>
      <c r="W1" s="5"/>
      <c r="X1" s="5"/>
      <c r="Y1" s="5"/>
      <c r="Z1" s="5"/>
      <c r="AA1" s="87"/>
      <c r="AB1" s="5"/>
      <c r="AC1" s="5"/>
      <c r="AD1" s="5"/>
      <c r="AE1" s="5"/>
      <c r="AF1" s="5"/>
      <c r="AG1" s="5"/>
      <c r="AH1" s="5"/>
      <c r="AI1" s="95"/>
    </row>
    <row r="2" ht="18.75" spans="1:35">
      <c r="A2" s="6" t="s">
        <v>1</v>
      </c>
      <c r="B2" s="6"/>
      <c r="C2" s="6"/>
      <c r="D2" s="6"/>
      <c r="E2" s="6"/>
      <c r="F2" s="6"/>
      <c r="G2" s="7" t="s">
        <v>2</v>
      </c>
      <c r="H2" s="7"/>
      <c r="I2" s="7"/>
      <c r="J2" s="7"/>
      <c r="K2" s="6" t="s">
        <v>3</v>
      </c>
      <c r="L2" s="6"/>
      <c r="M2" s="6"/>
      <c r="N2" s="6"/>
      <c r="O2" s="6"/>
      <c r="P2" s="6"/>
      <c r="Q2" s="6"/>
      <c r="R2" s="6"/>
      <c r="S2" s="6"/>
      <c r="T2" s="6"/>
      <c r="U2" s="73"/>
      <c r="V2" s="7"/>
      <c r="W2" s="7"/>
      <c r="X2" s="7"/>
      <c r="Y2" s="7"/>
      <c r="Z2" s="7" t="s">
        <v>4</v>
      </c>
      <c r="AA2" s="88"/>
      <c r="AB2" s="89">
        <v>44905</v>
      </c>
      <c r="AC2" s="90"/>
      <c r="AD2" s="90"/>
      <c r="AE2" s="90"/>
      <c r="AF2" s="7"/>
      <c r="AG2" s="96" t="s">
        <v>5</v>
      </c>
      <c r="AH2" s="96"/>
      <c r="AI2" s="97"/>
    </row>
    <row r="3" spans="1:35">
      <c r="A3" s="8" t="s">
        <v>6</v>
      </c>
      <c r="B3" s="8" t="s">
        <v>7</v>
      </c>
      <c r="C3" s="8" t="s">
        <v>8</v>
      </c>
      <c r="D3" s="8" t="s">
        <v>9</v>
      </c>
      <c r="E3" s="8" t="s">
        <v>10</v>
      </c>
      <c r="F3" s="8" t="s">
        <v>11</v>
      </c>
      <c r="G3" s="8" t="s">
        <v>12</v>
      </c>
      <c r="H3" s="8" t="s">
        <v>13</v>
      </c>
      <c r="I3" s="8" t="s">
        <v>14</v>
      </c>
      <c r="J3" s="8" t="s">
        <v>15</v>
      </c>
      <c r="K3" s="8" t="s">
        <v>16</v>
      </c>
      <c r="L3" s="8"/>
      <c r="M3" s="8"/>
      <c r="N3" s="8"/>
      <c r="O3" s="8"/>
      <c r="P3" s="8"/>
      <c r="Q3" s="8"/>
      <c r="R3" s="8"/>
      <c r="S3" s="8" t="s">
        <v>17</v>
      </c>
      <c r="T3" s="74" t="s">
        <v>18</v>
      </c>
      <c r="U3" s="74"/>
      <c r="V3" s="74"/>
      <c r="W3" s="74"/>
      <c r="X3" s="74"/>
      <c r="Y3" s="74"/>
      <c r="Z3" s="74"/>
      <c r="AA3" s="91" t="s">
        <v>19</v>
      </c>
      <c r="AB3" s="74" t="s">
        <v>18</v>
      </c>
      <c r="AC3" s="74"/>
      <c r="AD3" s="74"/>
      <c r="AE3" s="74"/>
      <c r="AF3" s="74"/>
      <c r="AG3" s="74"/>
      <c r="AH3" s="74"/>
      <c r="AI3" s="98"/>
    </row>
    <row r="4" spans="1:35">
      <c r="A4" s="8"/>
      <c r="B4" s="8"/>
      <c r="C4" s="8"/>
      <c r="D4" s="8"/>
      <c r="E4" s="8"/>
      <c r="F4" s="8"/>
      <c r="G4" s="8"/>
      <c r="H4" s="8"/>
      <c r="I4" s="8"/>
      <c r="J4" s="8"/>
      <c r="K4" s="8" t="s">
        <v>20</v>
      </c>
      <c r="L4" s="8" t="s">
        <v>21</v>
      </c>
      <c r="M4" s="8" t="s">
        <v>18</v>
      </c>
      <c r="N4" s="8"/>
      <c r="O4" s="8"/>
      <c r="P4" s="8"/>
      <c r="Q4" s="8"/>
      <c r="R4" s="8"/>
      <c r="S4" s="8"/>
      <c r="T4" s="8" t="s">
        <v>22</v>
      </c>
      <c r="U4" s="8" t="s">
        <v>23</v>
      </c>
      <c r="V4" s="8" t="s">
        <v>24</v>
      </c>
      <c r="W4" s="8" t="s">
        <v>25</v>
      </c>
      <c r="X4" s="8" t="s">
        <v>26</v>
      </c>
      <c r="Y4" s="8" t="s">
        <v>27</v>
      </c>
      <c r="Z4" s="8" t="s">
        <v>28</v>
      </c>
      <c r="AA4" s="91"/>
      <c r="AB4" s="8" t="s">
        <v>22</v>
      </c>
      <c r="AC4" s="8" t="s">
        <v>23</v>
      </c>
      <c r="AD4" s="8" t="s">
        <v>24</v>
      </c>
      <c r="AE4" s="8" t="s">
        <v>25</v>
      </c>
      <c r="AF4" s="8" t="s">
        <v>26</v>
      </c>
      <c r="AG4" s="8" t="s">
        <v>27</v>
      </c>
      <c r="AH4" s="8" t="s">
        <v>28</v>
      </c>
      <c r="AI4" s="98"/>
    </row>
    <row r="5" ht="51" spans="1:35">
      <c r="A5" s="9"/>
      <c r="B5" s="8"/>
      <c r="C5" s="9"/>
      <c r="D5" s="9"/>
      <c r="E5" s="9"/>
      <c r="F5" s="8"/>
      <c r="G5" s="9"/>
      <c r="H5" s="9"/>
      <c r="I5" s="9"/>
      <c r="J5" s="9"/>
      <c r="K5" s="9"/>
      <c r="L5" s="9"/>
      <c r="M5" s="8" t="s">
        <v>29</v>
      </c>
      <c r="N5" s="8" t="s">
        <v>30</v>
      </c>
      <c r="O5" s="8" t="s">
        <v>31</v>
      </c>
      <c r="P5" s="8" t="s">
        <v>32</v>
      </c>
      <c r="Q5" s="8" t="s">
        <v>33</v>
      </c>
      <c r="R5" s="8" t="s">
        <v>34</v>
      </c>
      <c r="S5" s="9"/>
      <c r="T5" s="9"/>
      <c r="U5" s="9"/>
      <c r="V5" s="9"/>
      <c r="W5" s="9"/>
      <c r="X5" s="9"/>
      <c r="Y5" s="9"/>
      <c r="Z5" s="9"/>
      <c r="AA5" s="92"/>
      <c r="AB5" s="9"/>
      <c r="AC5" s="9"/>
      <c r="AD5" s="9"/>
      <c r="AE5" s="9"/>
      <c r="AF5" s="9"/>
      <c r="AG5" s="9"/>
      <c r="AH5" s="9"/>
      <c r="AI5" s="98" t="s">
        <v>35</v>
      </c>
    </row>
    <row r="6" s="1" customFormat="1" ht="44" customHeight="1" spans="1:35">
      <c r="A6" s="10" t="s">
        <v>36</v>
      </c>
      <c r="B6" s="11"/>
      <c r="C6" s="12"/>
      <c r="D6" s="12"/>
      <c r="E6" s="12"/>
      <c r="F6" s="11"/>
      <c r="G6" s="12"/>
      <c r="H6" s="12"/>
      <c r="I6" s="12"/>
      <c r="J6" s="12"/>
      <c r="K6" s="12">
        <f>SUM(K7:K32)</f>
        <v>5130</v>
      </c>
      <c r="L6" s="12">
        <f t="shared" ref="L6:R6" si="0">SUM(L7:L32)</f>
        <v>17766</v>
      </c>
      <c r="M6" s="12">
        <f t="shared" si="0"/>
        <v>1394</v>
      </c>
      <c r="N6" s="12">
        <f t="shared" si="0"/>
        <v>4659</v>
      </c>
      <c r="O6" s="12">
        <f t="shared" si="0"/>
        <v>0</v>
      </c>
      <c r="P6" s="12">
        <f t="shared" si="0"/>
        <v>0</v>
      </c>
      <c r="Q6" s="12">
        <f t="shared" si="0"/>
        <v>0</v>
      </c>
      <c r="R6" s="12">
        <f t="shared" si="0"/>
        <v>0</v>
      </c>
      <c r="S6" s="12">
        <f>SUM(T6:Z6)</f>
        <v>5300.71</v>
      </c>
      <c r="T6" s="12">
        <f>SUM(T7:T38)</f>
        <v>3815</v>
      </c>
      <c r="U6" s="12">
        <f>SUM(U8:U49)</f>
        <v>1375</v>
      </c>
      <c r="V6" s="12">
        <f>SUM(V7:V31)</f>
        <v>91.52</v>
      </c>
      <c r="W6" s="12">
        <f>SUM(W7:W31)</f>
        <v>0</v>
      </c>
      <c r="X6" s="12">
        <f>SUM(X7:X31)</f>
        <v>0</v>
      </c>
      <c r="Y6" s="12">
        <f>SUM(Y35)</f>
        <v>0</v>
      </c>
      <c r="Z6" s="12">
        <f>SUM(Z7:Z31)</f>
        <v>19.19</v>
      </c>
      <c r="AA6" s="93">
        <f>SUM(AA7:AA50)</f>
        <v>5259.71</v>
      </c>
      <c r="AB6" s="93">
        <f t="shared" ref="AB6:AH6" si="1">SUM(AB7:AB50)</f>
        <v>3805</v>
      </c>
      <c r="AC6" s="93">
        <f t="shared" si="1"/>
        <v>1344</v>
      </c>
      <c r="AD6" s="93">
        <f t="shared" si="1"/>
        <v>91.52</v>
      </c>
      <c r="AE6" s="93">
        <f t="shared" si="1"/>
        <v>0</v>
      </c>
      <c r="AF6" s="93">
        <f t="shared" si="1"/>
        <v>0</v>
      </c>
      <c r="AG6" s="93">
        <f t="shared" si="1"/>
        <v>0</v>
      </c>
      <c r="AH6" s="93">
        <f t="shared" si="1"/>
        <v>19.19</v>
      </c>
      <c r="AI6" s="99">
        <f>AA6/S6</f>
        <v>0.992265187116443</v>
      </c>
    </row>
    <row r="7" s="2" customFormat="1" ht="91.5" spans="1:35">
      <c r="A7" s="9">
        <v>1</v>
      </c>
      <c r="B7" s="13" t="s">
        <v>37</v>
      </c>
      <c r="C7" s="13" t="s">
        <v>38</v>
      </c>
      <c r="D7" s="13" t="s">
        <v>39</v>
      </c>
      <c r="E7" s="13" t="s">
        <v>40</v>
      </c>
      <c r="F7" s="13" t="s">
        <v>41</v>
      </c>
      <c r="G7" s="14" t="s">
        <v>42</v>
      </c>
      <c r="H7" s="15" t="s">
        <v>43</v>
      </c>
      <c r="I7" s="15" t="s">
        <v>44</v>
      </c>
      <c r="J7" s="57" t="s">
        <v>45</v>
      </c>
      <c r="K7" s="58">
        <v>240</v>
      </c>
      <c r="L7" s="58">
        <v>960</v>
      </c>
      <c r="M7" s="58">
        <v>0</v>
      </c>
      <c r="N7" s="58">
        <v>0</v>
      </c>
      <c r="O7" s="9"/>
      <c r="P7" s="9"/>
      <c r="Q7" s="9"/>
      <c r="R7" s="9"/>
      <c r="S7" s="12">
        <f>SUM(T7:Z7)</f>
        <v>104</v>
      </c>
      <c r="T7" s="15">
        <v>104</v>
      </c>
      <c r="V7" s="60"/>
      <c r="W7" s="60"/>
      <c r="X7" s="60"/>
      <c r="Y7" s="60"/>
      <c r="Z7" s="75"/>
      <c r="AA7" s="93">
        <f t="shared" ref="AA7:AA51" si="2">SUM(AB7:AH7)</f>
        <v>104</v>
      </c>
      <c r="AB7" s="60">
        <v>104</v>
      </c>
      <c r="AC7" s="60"/>
      <c r="AD7" s="60"/>
      <c r="AE7" s="60"/>
      <c r="AF7" s="60"/>
      <c r="AG7" s="60"/>
      <c r="AH7" s="60"/>
      <c r="AI7" s="99">
        <f t="shared" ref="AI7:AI50" si="3">AA7/S7</f>
        <v>1</v>
      </c>
    </row>
    <row r="8" s="2" customFormat="1" ht="135" spans="1:35">
      <c r="A8" s="9">
        <v>2</v>
      </c>
      <c r="B8" s="13" t="s">
        <v>37</v>
      </c>
      <c r="C8" s="13" t="s">
        <v>46</v>
      </c>
      <c r="D8" s="13" t="s">
        <v>39</v>
      </c>
      <c r="E8" s="13" t="s">
        <v>40</v>
      </c>
      <c r="F8" s="13" t="s">
        <v>47</v>
      </c>
      <c r="G8" s="16" t="s">
        <v>48</v>
      </c>
      <c r="H8" s="15" t="s">
        <v>49</v>
      </c>
      <c r="I8" s="15" t="s">
        <v>50</v>
      </c>
      <c r="J8" s="59" t="s">
        <v>45</v>
      </c>
      <c r="K8" s="18">
        <v>93</v>
      </c>
      <c r="L8" s="18">
        <v>360</v>
      </c>
      <c r="M8" s="17">
        <v>20</v>
      </c>
      <c r="N8" s="17">
        <v>83</v>
      </c>
      <c r="O8" s="60"/>
      <c r="P8" s="60"/>
      <c r="Q8" s="60"/>
      <c r="R8" s="60"/>
      <c r="S8" s="12">
        <f t="shared" ref="S8:S50" si="4">SUM(T8:Z8)</f>
        <v>47</v>
      </c>
      <c r="T8" s="60">
        <v>47</v>
      </c>
      <c r="U8" s="60"/>
      <c r="V8" s="60"/>
      <c r="W8" s="60"/>
      <c r="X8" s="60"/>
      <c r="Y8" s="60"/>
      <c r="Z8" s="60"/>
      <c r="AA8" s="93">
        <f t="shared" si="2"/>
        <v>47</v>
      </c>
      <c r="AB8" s="60">
        <v>47</v>
      </c>
      <c r="AC8" s="60"/>
      <c r="AD8" s="60"/>
      <c r="AE8" s="60"/>
      <c r="AF8" s="60"/>
      <c r="AG8" s="60"/>
      <c r="AH8" s="60"/>
      <c r="AI8" s="99">
        <f t="shared" si="3"/>
        <v>1</v>
      </c>
    </row>
    <row r="9" s="2" customFormat="1" ht="60.75" spans="1:35">
      <c r="A9" s="9">
        <v>3</v>
      </c>
      <c r="B9" s="13" t="s">
        <v>37</v>
      </c>
      <c r="C9" s="13" t="s">
        <v>51</v>
      </c>
      <c r="D9" s="17" t="s">
        <v>39</v>
      </c>
      <c r="E9" s="17" t="s">
        <v>40</v>
      </c>
      <c r="F9" s="17" t="s">
        <v>52</v>
      </c>
      <c r="G9" s="17" t="s">
        <v>53</v>
      </c>
      <c r="H9" s="15" t="s">
        <v>49</v>
      </c>
      <c r="I9" s="15" t="s">
        <v>50</v>
      </c>
      <c r="J9" s="57" t="s">
        <v>45</v>
      </c>
      <c r="K9" s="17">
        <v>286</v>
      </c>
      <c r="L9" s="17">
        <v>1219</v>
      </c>
      <c r="M9" s="17">
        <v>10</v>
      </c>
      <c r="N9" s="17">
        <v>54</v>
      </c>
      <c r="O9" s="60"/>
      <c r="P9" s="60"/>
      <c r="Q9" s="60"/>
      <c r="R9" s="60"/>
      <c r="S9" s="12">
        <f t="shared" si="4"/>
        <v>250</v>
      </c>
      <c r="T9" s="60">
        <v>250</v>
      </c>
      <c r="U9" s="60"/>
      <c r="V9" s="60"/>
      <c r="W9" s="60"/>
      <c r="X9" s="60"/>
      <c r="Y9" s="60"/>
      <c r="Z9" s="60"/>
      <c r="AA9" s="93">
        <f t="shared" si="2"/>
        <v>250</v>
      </c>
      <c r="AB9" s="60">
        <v>250</v>
      </c>
      <c r="AC9" s="60"/>
      <c r="AD9" s="60"/>
      <c r="AE9" s="60"/>
      <c r="AF9" s="60"/>
      <c r="AG9" s="60"/>
      <c r="AH9" s="60"/>
      <c r="AI9" s="99">
        <f t="shared" si="3"/>
        <v>1</v>
      </c>
    </row>
    <row r="10" s="2" customFormat="1" ht="87" spans="1:35">
      <c r="A10" s="9">
        <v>4</v>
      </c>
      <c r="B10" s="13" t="s">
        <v>37</v>
      </c>
      <c r="C10" s="13" t="s">
        <v>54</v>
      </c>
      <c r="D10" s="17" t="s">
        <v>39</v>
      </c>
      <c r="E10" s="17" t="s">
        <v>55</v>
      </c>
      <c r="F10" s="17" t="s">
        <v>56</v>
      </c>
      <c r="G10" s="18" t="s">
        <v>57</v>
      </c>
      <c r="H10" s="15" t="s">
        <v>49</v>
      </c>
      <c r="I10" s="15" t="s">
        <v>50</v>
      </c>
      <c r="J10" s="59" t="s">
        <v>45</v>
      </c>
      <c r="K10" s="17">
        <v>53</v>
      </c>
      <c r="L10" s="17">
        <v>239</v>
      </c>
      <c r="M10" s="17">
        <v>19</v>
      </c>
      <c r="N10" s="17">
        <v>81</v>
      </c>
      <c r="O10" s="60"/>
      <c r="P10" s="60"/>
      <c r="Q10" s="60"/>
      <c r="R10" s="60"/>
      <c r="S10" s="12">
        <f t="shared" si="4"/>
        <v>150</v>
      </c>
      <c r="T10" s="75">
        <v>150</v>
      </c>
      <c r="U10" s="60"/>
      <c r="V10" s="60"/>
      <c r="W10" s="60"/>
      <c r="X10" s="60"/>
      <c r="Y10" s="60"/>
      <c r="Z10" s="75"/>
      <c r="AA10" s="93">
        <f t="shared" si="2"/>
        <v>150</v>
      </c>
      <c r="AB10" s="60">
        <v>150</v>
      </c>
      <c r="AC10" s="60"/>
      <c r="AD10" s="60"/>
      <c r="AE10" s="60"/>
      <c r="AF10" s="60"/>
      <c r="AG10" s="60"/>
      <c r="AH10" s="60"/>
      <c r="AI10" s="99">
        <f t="shared" si="3"/>
        <v>1</v>
      </c>
    </row>
    <row r="11" s="2" customFormat="1" ht="126" spans="1:35">
      <c r="A11" s="9">
        <v>5</v>
      </c>
      <c r="B11" s="13" t="s">
        <v>37</v>
      </c>
      <c r="C11" s="13" t="s">
        <v>58</v>
      </c>
      <c r="D11" s="13" t="s">
        <v>39</v>
      </c>
      <c r="E11" s="13" t="s">
        <v>40</v>
      </c>
      <c r="F11" s="13" t="s">
        <v>59</v>
      </c>
      <c r="G11" s="16" t="s">
        <v>60</v>
      </c>
      <c r="H11" s="15" t="s">
        <v>49</v>
      </c>
      <c r="I11" s="15" t="s">
        <v>50</v>
      </c>
      <c r="J11" s="59" t="s">
        <v>45</v>
      </c>
      <c r="K11" s="61">
        <v>77</v>
      </c>
      <c r="L11" s="61">
        <v>280</v>
      </c>
      <c r="M11" s="61">
        <v>49</v>
      </c>
      <c r="N11" s="61">
        <v>200</v>
      </c>
      <c r="O11" s="62"/>
      <c r="P11" s="62"/>
      <c r="Q11" s="62"/>
      <c r="R11" s="62"/>
      <c r="S11" s="12">
        <f t="shared" si="4"/>
        <v>200</v>
      </c>
      <c r="T11" s="76">
        <v>200</v>
      </c>
      <c r="U11" s="77"/>
      <c r="V11" s="77"/>
      <c r="W11" s="77"/>
      <c r="X11" s="77"/>
      <c r="Y11" s="77"/>
      <c r="Z11" s="77"/>
      <c r="AA11" s="93">
        <f t="shared" si="2"/>
        <v>200</v>
      </c>
      <c r="AB11" s="77">
        <v>200</v>
      </c>
      <c r="AC11" s="77"/>
      <c r="AD11" s="77"/>
      <c r="AE11" s="77"/>
      <c r="AF11" s="77"/>
      <c r="AG11" s="77"/>
      <c r="AH11" s="77"/>
      <c r="AI11" s="99">
        <f t="shared" si="3"/>
        <v>1</v>
      </c>
    </row>
    <row r="12" s="2" customFormat="1" ht="77" customHeight="1" spans="1:35">
      <c r="A12" s="9">
        <v>6</v>
      </c>
      <c r="B12" s="13" t="s">
        <v>37</v>
      </c>
      <c r="C12" s="13" t="s">
        <v>61</v>
      </c>
      <c r="D12" s="17" t="s">
        <v>39</v>
      </c>
      <c r="E12" s="17" t="s">
        <v>40</v>
      </c>
      <c r="F12" s="17" t="s">
        <v>62</v>
      </c>
      <c r="G12" s="18" t="s">
        <v>63</v>
      </c>
      <c r="H12" s="15" t="s">
        <v>49</v>
      </c>
      <c r="I12" s="15" t="s">
        <v>50</v>
      </c>
      <c r="J12" s="59" t="s">
        <v>45</v>
      </c>
      <c r="K12" s="17">
        <v>237</v>
      </c>
      <c r="L12" s="17">
        <v>988</v>
      </c>
      <c r="M12" s="17">
        <v>3</v>
      </c>
      <c r="N12" s="17">
        <v>12</v>
      </c>
      <c r="O12" s="60"/>
      <c r="P12" s="60"/>
      <c r="Q12" s="60"/>
      <c r="R12" s="60"/>
      <c r="S12" s="12">
        <f t="shared" si="4"/>
        <v>250</v>
      </c>
      <c r="T12" s="78">
        <v>250</v>
      </c>
      <c r="U12" s="60"/>
      <c r="V12" s="60"/>
      <c r="W12" s="60"/>
      <c r="X12" s="60"/>
      <c r="Y12" s="60"/>
      <c r="Z12" s="75"/>
      <c r="AA12" s="93">
        <f t="shared" si="2"/>
        <v>250</v>
      </c>
      <c r="AB12" s="60">
        <v>250</v>
      </c>
      <c r="AC12" s="60"/>
      <c r="AD12" s="60"/>
      <c r="AE12" s="60"/>
      <c r="AF12" s="60"/>
      <c r="AG12" s="60"/>
      <c r="AH12" s="60"/>
      <c r="AI12" s="99">
        <f t="shared" si="3"/>
        <v>1</v>
      </c>
    </row>
    <row r="13" s="2" customFormat="1" ht="60" spans="1:35">
      <c r="A13" s="9">
        <v>7</v>
      </c>
      <c r="B13" s="13" t="s">
        <v>37</v>
      </c>
      <c r="C13" s="13" t="s">
        <v>64</v>
      </c>
      <c r="D13" s="17" t="s">
        <v>39</v>
      </c>
      <c r="E13" s="17" t="s">
        <v>40</v>
      </c>
      <c r="F13" s="17" t="s">
        <v>65</v>
      </c>
      <c r="G13" s="18" t="s">
        <v>66</v>
      </c>
      <c r="H13" s="15" t="s">
        <v>49</v>
      </c>
      <c r="I13" s="15" t="s">
        <v>50</v>
      </c>
      <c r="J13" s="57" t="s">
        <v>45</v>
      </c>
      <c r="K13" s="17">
        <v>50</v>
      </c>
      <c r="L13" s="17">
        <v>172</v>
      </c>
      <c r="M13" s="17">
        <v>21</v>
      </c>
      <c r="N13" s="17">
        <v>74</v>
      </c>
      <c r="O13" s="60"/>
      <c r="P13" s="60"/>
      <c r="Q13" s="60"/>
      <c r="R13" s="60"/>
      <c r="S13" s="12">
        <f t="shared" si="4"/>
        <v>200</v>
      </c>
      <c r="T13" s="79">
        <v>200</v>
      </c>
      <c r="U13" s="60"/>
      <c r="V13" s="60"/>
      <c r="W13" s="60"/>
      <c r="X13" s="60"/>
      <c r="Y13" s="60"/>
      <c r="Z13" s="60"/>
      <c r="AA13" s="93">
        <f t="shared" si="2"/>
        <v>200</v>
      </c>
      <c r="AB13" s="60">
        <v>200</v>
      </c>
      <c r="AC13" s="60"/>
      <c r="AD13" s="60"/>
      <c r="AE13" s="60"/>
      <c r="AF13" s="60"/>
      <c r="AG13" s="60"/>
      <c r="AH13" s="60"/>
      <c r="AI13" s="99">
        <f t="shared" si="3"/>
        <v>1</v>
      </c>
    </row>
    <row r="14" s="2" customFormat="1" ht="60" spans="1:35">
      <c r="A14" s="9">
        <v>8</v>
      </c>
      <c r="B14" s="13" t="s">
        <v>37</v>
      </c>
      <c r="C14" s="13" t="s">
        <v>67</v>
      </c>
      <c r="D14" s="17" t="s">
        <v>68</v>
      </c>
      <c r="E14" s="17" t="s">
        <v>55</v>
      </c>
      <c r="F14" s="17" t="s">
        <v>69</v>
      </c>
      <c r="G14" s="19" t="s">
        <v>70</v>
      </c>
      <c r="H14" s="15" t="s">
        <v>49</v>
      </c>
      <c r="I14" s="15" t="s">
        <v>50</v>
      </c>
      <c r="J14" s="59" t="s">
        <v>45</v>
      </c>
      <c r="K14" s="18">
        <v>73</v>
      </c>
      <c r="L14" s="18">
        <v>273</v>
      </c>
      <c r="M14" s="60"/>
      <c r="N14" s="60"/>
      <c r="O14" s="60"/>
      <c r="P14" s="60"/>
      <c r="Q14" s="60"/>
      <c r="R14" s="60"/>
      <c r="S14" s="12">
        <f t="shared" si="4"/>
        <v>200</v>
      </c>
      <c r="T14" s="78">
        <v>200</v>
      </c>
      <c r="U14" s="60"/>
      <c r="V14" s="60"/>
      <c r="W14" s="60"/>
      <c r="X14" s="60"/>
      <c r="Y14" s="60"/>
      <c r="Z14" s="75"/>
      <c r="AA14" s="93">
        <f t="shared" si="2"/>
        <v>200</v>
      </c>
      <c r="AB14" s="60">
        <v>200</v>
      </c>
      <c r="AC14" s="60"/>
      <c r="AD14" s="60"/>
      <c r="AE14" s="60"/>
      <c r="AF14" s="60"/>
      <c r="AG14" s="60"/>
      <c r="AH14" s="60"/>
      <c r="AI14" s="99">
        <f t="shared" si="3"/>
        <v>1</v>
      </c>
    </row>
    <row r="15" s="2" customFormat="1" ht="72" spans="1:35">
      <c r="A15" s="9">
        <v>9</v>
      </c>
      <c r="B15" s="13" t="s">
        <v>37</v>
      </c>
      <c r="C15" s="13" t="s">
        <v>71</v>
      </c>
      <c r="D15" s="17" t="s">
        <v>39</v>
      </c>
      <c r="E15" s="17" t="s">
        <v>55</v>
      </c>
      <c r="F15" s="13" t="s">
        <v>72</v>
      </c>
      <c r="G15" s="18" t="s">
        <v>73</v>
      </c>
      <c r="H15" s="15" t="s">
        <v>74</v>
      </c>
      <c r="I15" s="15" t="s">
        <v>75</v>
      </c>
      <c r="J15" s="63" t="s">
        <v>76</v>
      </c>
      <c r="K15" s="64">
        <v>351</v>
      </c>
      <c r="L15" s="64">
        <v>1175</v>
      </c>
      <c r="M15" s="64">
        <v>163</v>
      </c>
      <c r="N15" s="64">
        <v>599</v>
      </c>
      <c r="O15" s="60"/>
      <c r="P15" s="60"/>
      <c r="Q15" s="60"/>
      <c r="R15" s="60"/>
      <c r="S15" s="12">
        <f t="shared" si="4"/>
        <v>215</v>
      </c>
      <c r="T15" s="78">
        <v>215</v>
      </c>
      <c r="U15" s="60"/>
      <c r="V15" s="60"/>
      <c r="W15" s="60"/>
      <c r="X15" s="60"/>
      <c r="Y15" s="60"/>
      <c r="Z15" s="75"/>
      <c r="AA15" s="93">
        <f t="shared" si="2"/>
        <v>215</v>
      </c>
      <c r="AB15" s="60">
        <v>215</v>
      </c>
      <c r="AC15" s="60"/>
      <c r="AD15" s="60"/>
      <c r="AE15" s="60"/>
      <c r="AF15" s="60"/>
      <c r="AG15" s="60"/>
      <c r="AH15" s="60"/>
      <c r="AI15" s="99">
        <f t="shared" si="3"/>
        <v>1</v>
      </c>
    </row>
    <row r="16" s="2" customFormat="1" ht="60" spans="1:35">
      <c r="A16" s="9">
        <v>10</v>
      </c>
      <c r="B16" s="13" t="s">
        <v>37</v>
      </c>
      <c r="C16" s="13" t="s">
        <v>77</v>
      </c>
      <c r="D16" s="13" t="s">
        <v>68</v>
      </c>
      <c r="E16" s="13" t="s">
        <v>55</v>
      </c>
      <c r="F16" s="13" t="s">
        <v>78</v>
      </c>
      <c r="G16" s="20" t="s">
        <v>79</v>
      </c>
      <c r="H16" s="21" t="s">
        <v>80</v>
      </c>
      <c r="I16" s="21" t="s">
        <v>81</v>
      </c>
      <c r="J16" s="59" t="s">
        <v>82</v>
      </c>
      <c r="K16" s="65">
        <v>397</v>
      </c>
      <c r="L16" s="65">
        <v>1659</v>
      </c>
      <c r="M16" s="65"/>
      <c r="N16" s="65"/>
      <c r="O16" s="62"/>
      <c r="P16" s="62"/>
      <c r="Q16" s="62"/>
      <c r="R16" s="62"/>
      <c r="S16" s="12">
        <f t="shared" si="4"/>
        <v>534</v>
      </c>
      <c r="T16" s="80">
        <v>534</v>
      </c>
      <c r="U16" s="77"/>
      <c r="V16" s="77"/>
      <c r="W16" s="77"/>
      <c r="X16" s="77"/>
      <c r="Y16" s="77"/>
      <c r="Z16" s="94"/>
      <c r="AA16" s="93">
        <f t="shared" si="2"/>
        <v>534</v>
      </c>
      <c r="AB16" s="77">
        <v>534</v>
      </c>
      <c r="AC16" s="77"/>
      <c r="AD16" s="77"/>
      <c r="AE16" s="77"/>
      <c r="AF16" s="77"/>
      <c r="AG16" s="77"/>
      <c r="AH16" s="94"/>
      <c r="AI16" s="99">
        <f t="shared" si="3"/>
        <v>1</v>
      </c>
    </row>
    <row r="17" s="2" customFormat="1" ht="153" spans="1:35">
      <c r="A17" s="9">
        <v>11</v>
      </c>
      <c r="B17" s="13" t="s">
        <v>37</v>
      </c>
      <c r="C17" s="22" t="s">
        <v>83</v>
      </c>
      <c r="D17" s="13" t="s">
        <v>68</v>
      </c>
      <c r="E17" s="13" t="s">
        <v>55</v>
      </c>
      <c r="F17" s="23" t="s">
        <v>84</v>
      </c>
      <c r="G17" s="24" t="s">
        <v>85</v>
      </c>
      <c r="H17" s="21" t="s">
        <v>86</v>
      </c>
      <c r="I17" s="21" t="s">
        <v>87</v>
      </c>
      <c r="J17" s="59" t="s">
        <v>88</v>
      </c>
      <c r="K17" s="66">
        <v>412</v>
      </c>
      <c r="L17" s="66">
        <v>1296</v>
      </c>
      <c r="M17" s="66">
        <v>39</v>
      </c>
      <c r="N17" s="66">
        <v>140</v>
      </c>
      <c r="O17" s="67"/>
      <c r="P17" s="67"/>
      <c r="Q17" s="67"/>
      <c r="R17" s="67"/>
      <c r="S17" s="12">
        <f t="shared" si="4"/>
        <v>100.39</v>
      </c>
      <c r="T17" s="81">
        <v>100</v>
      </c>
      <c r="U17" s="77"/>
      <c r="V17" s="77"/>
      <c r="W17" s="77"/>
      <c r="X17" s="77"/>
      <c r="Y17" s="77"/>
      <c r="Z17" s="94">
        <v>0.39</v>
      </c>
      <c r="AA17" s="93">
        <f t="shared" si="2"/>
        <v>100.39</v>
      </c>
      <c r="AB17" s="77">
        <v>100</v>
      </c>
      <c r="AC17" s="77"/>
      <c r="AD17" s="77"/>
      <c r="AE17" s="77"/>
      <c r="AF17" s="77"/>
      <c r="AG17" s="77"/>
      <c r="AH17" s="94">
        <v>0.39</v>
      </c>
      <c r="AI17" s="99">
        <f t="shared" si="3"/>
        <v>1</v>
      </c>
    </row>
    <row r="18" s="2" customFormat="1" ht="140.25" spans="1:35">
      <c r="A18" s="9">
        <v>12</v>
      </c>
      <c r="B18" s="13" t="s">
        <v>37</v>
      </c>
      <c r="C18" s="22" t="s">
        <v>89</v>
      </c>
      <c r="D18" s="13" t="s">
        <v>68</v>
      </c>
      <c r="E18" s="13" t="s">
        <v>55</v>
      </c>
      <c r="F18" s="23" t="s">
        <v>90</v>
      </c>
      <c r="G18" s="24" t="s">
        <v>91</v>
      </c>
      <c r="H18" s="21" t="s">
        <v>86</v>
      </c>
      <c r="I18" s="21" t="s">
        <v>87</v>
      </c>
      <c r="J18" s="59" t="s">
        <v>88</v>
      </c>
      <c r="K18" s="66">
        <v>55</v>
      </c>
      <c r="L18" s="66">
        <v>187</v>
      </c>
      <c r="M18" s="66">
        <v>0</v>
      </c>
      <c r="N18" s="66">
        <v>0</v>
      </c>
      <c r="O18" s="62"/>
      <c r="P18" s="62"/>
      <c r="Q18" s="62"/>
      <c r="R18" s="62"/>
      <c r="S18" s="12">
        <f t="shared" si="4"/>
        <v>100.66</v>
      </c>
      <c r="T18" s="81">
        <v>100</v>
      </c>
      <c r="U18" s="77"/>
      <c r="V18" s="77"/>
      <c r="W18" s="77"/>
      <c r="X18" s="77"/>
      <c r="Y18" s="77"/>
      <c r="Z18" s="94">
        <v>0.66</v>
      </c>
      <c r="AA18" s="93">
        <f t="shared" si="2"/>
        <v>100.66</v>
      </c>
      <c r="AB18" s="77">
        <v>100</v>
      </c>
      <c r="AC18" s="77"/>
      <c r="AD18" s="77"/>
      <c r="AE18" s="77"/>
      <c r="AF18" s="77"/>
      <c r="AG18" s="77"/>
      <c r="AH18" s="94">
        <v>0.66</v>
      </c>
      <c r="AI18" s="99">
        <f t="shared" si="3"/>
        <v>1</v>
      </c>
    </row>
    <row r="19" s="2" customFormat="1" ht="267" spans="1:35">
      <c r="A19" s="9">
        <v>13</v>
      </c>
      <c r="B19" s="13" t="s">
        <v>37</v>
      </c>
      <c r="C19" s="25" t="s">
        <v>92</v>
      </c>
      <c r="D19" s="13" t="s">
        <v>68</v>
      </c>
      <c r="E19" s="13" t="s">
        <v>55</v>
      </c>
      <c r="F19" s="23" t="s">
        <v>93</v>
      </c>
      <c r="G19" s="26" t="s">
        <v>94</v>
      </c>
      <c r="H19" s="27" t="s">
        <v>86</v>
      </c>
      <c r="I19" s="27" t="s">
        <v>87</v>
      </c>
      <c r="J19" s="68" t="s">
        <v>88</v>
      </c>
      <c r="K19" s="66">
        <v>517</v>
      </c>
      <c r="L19" s="66">
        <v>1251</v>
      </c>
      <c r="M19" s="66">
        <v>0</v>
      </c>
      <c r="N19" s="66">
        <v>0</v>
      </c>
      <c r="O19" s="62"/>
      <c r="P19" s="62"/>
      <c r="Q19" s="62"/>
      <c r="R19" s="62"/>
      <c r="S19" s="12">
        <f t="shared" si="4"/>
        <v>102.13</v>
      </c>
      <c r="T19" s="81">
        <v>100</v>
      </c>
      <c r="U19" s="77"/>
      <c r="V19" s="77"/>
      <c r="W19" s="77"/>
      <c r="X19" s="77"/>
      <c r="Y19" s="77"/>
      <c r="Z19" s="94">
        <v>2.13</v>
      </c>
      <c r="AA19" s="93">
        <f t="shared" si="2"/>
        <v>102.13</v>
      </c>
      <c r="AB19" s="77">
        <v>100</v>
      </c>
      <c r="AC19" s="77"/>
      <c r="AD19" s="77"/>
      <c r="AE19" s="77"/>
      <c r="AF19" s="77"/>
      <c r="AG19" s="77"/>
      <c r="AH19" s="94">
        <v>2.13</v>
      </c>
      <c r="AI19" s="99">
        <f t="shared" si="3"/>
        <v>1</v>
      </c>
    </row>
    <row r="20" s="2" customFormat="1" ht="135" spans="1:35">
      <c r="A20" s="9">
        <v>14</v>
      </c>
      <c r="B20" s="13" t="s">
        <v>37</v>
      </c>
      <c r="C20" s="17" t="s">
        <v>95</v>
      </c>
      <c r="D20" s="17" t="s">
        <v>68</v>
      </c>
      <c r="E20" s="17" t="s">
        <v>55</v>
      </c>
      <c r="F20" s="17" t="s">
        <v>96</v>
      </c>
      <c r="G20" s="20" t="s">
        <v>97</v>
      </c>
      <c r="H20" s="21" t="s">
        <v>86</v>
      </c>
      <c r="I20" s="21" t="s">
        <v>87</v>
      </c>
      <c r="J20" s="59" t="s">
        <v>88</v>
      </c>
      <c r="K20" s="66">
        <v>40</v>
      </c>
      <c r="L20" s="66">
        <v>124</v>
      </c>
      <c r="M20" s="66">
        <v>23</v>
      </c>
      <c r="N20" s="66">
        <v>75</v>
      </c>
      <c r="O20" s="62"/>
      <c r="P20" s="62"/>
      <c r="Q20" s="62"/>
      <c r="R20" s="62"/>
      <c r="S20" s="12">
        <f t="shared" si="4"/>
        <v>109.99</v>
      </c>
      <c r="T20" s="81">
        <v>100</v>
      </c>
      <c r="U20" s="77"/>
      <c r="V20" s="77"/>
      <c r="W20" s="77"/>
      <c r="X20" s="77"/>
      <c r="Y20" s="77"/>
      <c r="Z20" s="94">
        <v>9.99</v>
      </c>
      <c r="AA20" s="93">
        <f t="shared" si="2"/>
        <v>109.99</v>
      </c>
      <c r="AB20" s="77">
        <v>100</v>
      </c>
      <c r="AC20" s="77"/>
      <c r="AD20" s="77"/>
      <c r="AE20" s="77"/>
      <c r="AF20" s="77"/>
      <c r="AG20" s="77"/>
      <c r="AH20" s="94">
        <v>9.99</v>
      </c>
      <c r="AI20" s="99">
        <f t="shared" si="3"/>
        <v>1</v>
      </c>
    </row>
    <row r="21" s="2" customFormat="1" ht="101.25" spans="1:35">
      <c r="A21" s="9">
        <v>15</v>
      </c>
      <c r="B21" s="13" t="s">
        <v>37</v>
      </c>
      <c r="C21" s="17" t="s">
        <v>98</v>
      </c>
      <c r="D21" s="17" t="s">
        <v>68</v>
      </c>
      <c r="E21" s="17" t="s">
        <v>55</v>
      </c>
      <c r="F21" s="17" t="s">
        <v>99</v>
      </c>
      <c r="G21" s="20" t="s">
        <v>100</v>
      </c>
      <c r="H21" s="21" t="s">
        <v>86</v>
      </c>
      <c r="I21" s="21" t="s">
        <v>87</v>
      </c>
      <c r="J21" s="59" t="s">
        <v>88</v>
      </c>
      <c r="K21" s="66">
        <v>85</v>
      </c>
      <c r="L21" s="66">
        <v>303</v>
      </c>
      <c r="M21" s="66">
        <v>0</v>
      </c>
      <c r="N21" s="66">
        <v>0</v>
      </c>
      <c r="O21" s="62"/>
      <c r="P21" s="62"/>
      <c r="Q21" s="62"/>
      <c r="R21" s="62"/>
      <c r="S21" s="12">
        <f t="shared" si="4"/>
        <v>100.11</v>
      </c>
      <c r="T21" s="81">
        <v>100</v>
      </c>
      <c r="U21" s="77"/>
      <c r="V21" s="77"/>
      <c r="W21" s="77"/>
      <c r="X21" s="77"/>
      <c r="Y21" s="77"/>
      <c r="Z21" s="94">
        <v>0.11</v>
      </c>
      <c r="AA21" s="93">
        <f t="shared" si="2"/>
        <v>100.11</v>
      </c>
      <c r="AB21" s="77">
        <v>100</v>
      </c>
      <c r="AC21" s="77"/>
      <c r="AD21" s="77"/>
      <c r="AE21" s="77"/>
      <c r="AF21" s="77"/>
      <c r="AG21" s="77"/>
      <c r="AH21" s="77">
        <v>0.11</v>
      </c>
      <c r="AI21" s="99">
        <f t="shared" si="3"/>
        <v>1</v>
      </c>
    </row>
    <row r="22" s="2" customFormat="1" ht="165.75" spans="1:35">
      <c r="A22" s="9">
        <v>16</v>
      </c>
      <c r="B22" s="13" t="s">
        <v>37</v>
      </c>
      <c r="C22" s="28" t="s">
        <v>101</v>
      </c>
      <c r="D22" s="17" t="s">
        <v>39</v>
      </c>
      <c r="E22" s="17" t="s">
        <v>55</v>
      </c>
      <c r="F22" s="23" t="s">
        <v>102</v>
      </c>
      <c r="G22" s="26" t="s">
        <v>103</v>
      </c>
      <c r="H22" s="21" t="s">
        <v>86</v>
      </c>
      <c r="I22" s="21" t="s">
        <v>87</v>
      </c>
      <c r="J22" s="59" t="s">
        <v>88</v>
      </c>
      <c r="K22" s="66">
        <v>38</v>
      </c>
      <c r="L22" s="66">
        <v>133</v>
      </c>
      <c r="M22" s="66">
        <v>9</v>
      </c>
      <c r="N22" s="66">
        <v>38</v>
      </c>
      <c r="O22" s="62"/>
      <c r="P22" s="62"/>
      <c r="Q22" s="62"/>
      <c r="R22" s="62"/>
      <c r="S22" s="12">
        <f t="shared" si="4"/>
        <v>103.49</v>
      </c>
      <c r="T22" s="81">
        <v>100</v>
      </c>
      <c r="U22" s="77"/>
      <c r="V22" s="77"/>
      <c r="W22" s="77"/>
      <c r="X22" s="77"/>
      <c r="Y22" s="77"/>
      <c r="Z22" s="94">
        <v>3.49</v>
      </c>
      <c r="AA22" s="93">
        <f t="shared" si="2"/>
        <v>103.49</v>
      </c>
      <c r="AB22" s="77">
        <v>100</v>
      </c>
      <c r="AC22" s="77"/>
      <c r="AD22" s="77"/>
      <c r="AE22" s="77"/>
      <c r="AF22" s="77"/>
      <c r="AG22" s="77"/>
      <c r="AH22" s="77">
        <v>3.49</v>
      </c>
      <c r="AI22" s="99">
        <f t="shared" si="3"/>
        <v>1</v>
      </c>
    </row>
    <row r="23" s="2" customFormat="1" ht="300" spans="1:35">
      <c r="A23" s="9">
        <v>17</v>
      </c>
      <c r="B23" s="13" t="s">
        <v>37</v>
      </c>
      <c r="C23" s="17" t="s">
        <v>104</v>
      </c>
      <c r="D23" s="17" t="s">
        <v>39</v>
      </c>
      <c r="E23" s="17" t="s">
        <v>55</v>
      </c>
      <c r="F23" s="17" t="s">
        <v>105</v>
      </c>
      <c r="G23" s="29" t="s">
        <v>106</v>
      </c>
      <c r="H23" s="21" t="s">
        <v>86</v>
      </c>
      <c r="I23" s="21" t="s">
        <v>87</v>
      </c>
      <c r="J23" s="59" t="s">
        <v>88</v>
      </c>
      <c r="K23" s="66">
        <v>231</v>
      </c>
      <c r="L23" s="66">
        <v>861</v>
      </c>
      <c r="M23" s="66">
        <v>18</v>
      </c>
      <c r="N23" s="66">
        <v>64</v>
      </c>
      <c r="O23" s="62"/>
      <c r="P23" s="62"/>
      <c r="Q23" s="62"/>
      <c r="R23" s="62"/>
      <c r="S23" s="12">
        <f t="shared" si="4"/>
        <v>100.6</v>
      </c>
      <c r="T23" s="81">
        <v>100</v>
      </c>
      <c r="U23" s="82"/>
      <c r="V23" s="77"/>
      <c r="W23" s="77"/>
      <c r="X23" s="77"/>
      <c r="Y23" s="77"/>
      <c r="Z23" s="82">
        <v>0.6</v>
      </c>
      <c r="AA23" s="93">
        <f t="shared" si="2"/>
        <v>80.6</v>
      </c>
      <c r="AB23" s="77">
        <v>80</v>
      </c>
      <c r="AC23" s="77"/>
      <c r="AD23" s="77"/>
      <c r="AE23" s="77"/>
      <c r="AF23" s="77"/>
      <c r="AG23" s="77"/>
      <c r="AH23" s="77">
        <v>0.6</v>
      </c>
      <c r="AI23" s="99">
        <f t="shared" si="3"/>
        <v>0.801192842942346</v>
      </c>
    </row>
    <row r="24" s="2" customFormat="1" ht="168" spans="1:35">
      <c r="A24" s="9">
        <v>18</v>
      </c>
      <c r="B24" s="13" t="s">
        <v>37</v>
      </c>
      <c r="C24" s="17" t="s">
        <v>107</v>
      </c>
      <c r="D24" s="17" t="s">
        <v>68</v>
      </c>
      <c r="E24" s="17" t="s">
        <v>55</v>
      </c>
      <c r="F24" s="17" t="s">
        <v>108</v>
      </c>
      <c r="G24" s="29" t="s">
        <v>109</v>
      </c>
      <c r="H24" s="21" t="s">
        <v>86</v>
      </c>
      <c r="I24" s="21" t="s">
        <v>87</v>
      </c>
      <c r="J24" s="59" t="s">
        <v>88</v>
      </c>
      <c r="K24" s="66">
        <v>198</v>
      </c>
      <c r="L24" s="66">
        <v>850</v>
      </c>
      <c r="M24" s="66">
        <v>7</v>
      </c>
      <c r="N24" s="66">
        <v>29</v>
      </c>
      <c r="O24" s="62"/>
      <c r="P24" s="62"/>
      <c r="Q24" s="62"/>
      <c r="R24" s="62"/>
      <c r="S24" s="12">
        <f t="shared" si="4"/>
        <v>100.48</v>
      </c>
      <c r="T24" s="81">
        <v>100</v>
      </c>
      <c r="U24" s="82"/>
      <c r="V24" s="77"/>
      <c r="W24" s="77"/>
      <c r="X24" s="77"/>
      <c r="Y24" s="77"/>
      <c r="Z24" s="82">
        <v>0.48</v>
      </c>
      <c r="AA24" s="93">
        <f t="shared" si="2"/>
        <v>100.48</v>
      </c>
      <c r="AB24" s="77">
        <v>100</v>
      </c>
      <c r="AC24" s="77"/>
      <c r="AD24" s="77"/>
      <c r="AE24" s="77"/>
      <c r="AF24" s="77"/>
      <c r="AG24" s="77"/>
      <c r="AH24" s="77">
        <v>0.48</v>
      </c>
      <c r="AI24" s="99">
        <f t="shared" si="3"/>
        <v>1</v>
      </c>
    </row>
    <row r="25" s="2" customFormat="1" ht="90" spans="1:35">
      <c r="A25" s="9">
        <v>19</v>
      </c>
      <c r="B25" s="13" t="s">
        <v>37</v>
      </c>
      <c r="C25" s="17" t="s">
        <v>110</v>
      </c>
      <c r="D25" s="17" t="s">
        <v>68</v>
      </c>
      <c r="E25" s="17" t="s">
        <v>55</v>
      </c>
      <c r="F25" s="17" t="s">
        <v>111</v>
      </c>
      <c r="G25" s="20" t="s">
        <v>112</v>
      </c>
      <c r="H25" s="21" t="s">
        <v>86</v>
      </c>
      <c r="I25" s="21" t="s">
        <v>87</v>
      </c>
      <c r="J25" s="59" t="s">
        <v>88</v>
      </c>
      <c r="K25" s="66">
        <v>298</v>
      </c>
      <c r="L25" s="66">
        <v>1106</v>
      </c>
      <c r="M25" s="66">
        <v>33</v>
      </c>
      <c r="N25" s="66">
        <v>134</v>
      </c>
      <c r="O25" s="62"/>
      <c r="P25" s="62"/>
      <c r="Q25" s="62"/>
      <c r="R25" s="62"/>
      <c r="S25" s="12">
        <f t="shared" si="4"/>
        <v>101.34</v>
      </c>
      <c r="T25" s="81">
        <v>100</v>
      </c>
      <c r="U25" s="82"/>
      <c r="V25" s="77"/>
      <c r="W25" s="77"/>
      <c r="X25" s="77"/>
      <c r="Y25" s="77"/>
      <c r="Z25" s="82">
        <v>1.34</v>
      </c>
      <c r="AA25" s="93">
        <f t="shared" si="2"/>
        <v>101.34</v>
      </c>
      <c r="AB25" s="77">
        <v>100</v>
      </c>
      <c r="AC25" s="77"/>
      <c r="AD25" s="77"/>
      <c r="AE25" s="77"/>
      <c r="AF25" s="77"/>
      <c r="AG25" s="77"/>
      <c r="AH25" s="77">
        <v>1.34</v>
      </c>
      <c r="AI25" s="99">
        <f t="shared" si="3"/>
        <v>1</v>
      </c>
    </row>
    <row r="26" s="2" customFormat="1" ht="101.25" spans="1:35">
      <c r="A26" s="9">
        <v>20</v>
      </c>
      <c r="B26" s="13" t="s">
        <v>37</v>
      </c>
      <c r="C26" s="13" t="s">
        <v>113</v>
      </c>
      <c r="D26" s="13" t="s">
        <v>114</v>
      </c>
      <c r="E26" s="13" t="s">
        <v>115</v>
      </c>
      <c r="F26" s="23" t="s">
        <v>116</v>
      </c>
      <c r="G26" s="30" t="s">
        <v>117</v>
      </c>
      <c r="H26" s="31" t="s">
        <v>118</v>
      </c>
      <c r="I26" s="15" t="s">
        <v>119</v>
      </c>
      <c r="J26" s="57" t="s">
        <v>120</v>
      </c>
      <c r="K26" s="65">
        <v>431</v>
      </c>
      <c r="L26" s="65">
        <v>880</v>
      </c>
      <c r="M26" s="65">
        <v>431</v>
      </c>
      <c r="N26" s="65">
        <v>880</v>
      </c>
      <c r="O26" s="9"/>
      <c r="P26" s="9"/>
      <c r="Q26" s="9"/>
      <c r="R26" s="9"/>
      <c r="S26" s="12">
        <f t="shared" si="4"/>
        <v>132</v>
      </c>
      <c r="T26" s="9"/>
      <c r="U26" s="60">
        <v>132</v>
      </c>
      <c r="V26" s="60"/>
      <c r="W26" s="60"/>
      <c r="X26" s="60"/>
      <c r="Y26" s="60"/>
      <c r="Z26" s="75"/>
      <c r="AA26" s="93">
        <f t="shared" si="2"/>
        <v>132</v>
      </c>
      <c r="AB26" s="60"/>
      <c r="AC26" s="60">
        <v>132</v>
      </c>
      <c r="AD26" s="60"/>
      <c r="AE26" s="60"/>
      <c r="AF26" s="60"/>
      <c r="AG26" s="60"/>
      <c r="AH26" s="60"/>
      <c r="AI26" s="99">
        <f t="shared" si="3"/>
        <v>1</v>
      </c>
    </row>
    <row r="27" s="2" customFormat="1" ht="101.25" spans="1:35">
      <c r="A27" s="9">
        <v>21</v>
      </c>
      <c r="B27" s="13" t="s">
        <v>37</v>
      </c>
      <c r="C27" s="13" t="s">
        <v>121</v>
      </c>
      <c r="D27" s="13" t="s">
        <v>122</v>
      </c>
      <c r="E27" s="13" t="s">
        <v>123</v>
      </c>
      <c r="F27" s="32" t="s">
        <v>124</v>
      </c>
      <c r="G27" s="33" t="s">
        <v>125</v>
      </c>
      <c r="H27" s="31" t="s">
        <v>118</v>
      </c>
      <c r="I27" s="15" t="s">
        <v>119</v>
      </c>
      <c r="J27" s="59" t="s">
        <v>120</v>
      </c>
      <c r="K27" s="65">
        <v>549</v>
      </c>
      <c r="L27" s="65">
        <v>2196</v>
      </c>
      <c r="M27" s="65">
        <v>549</v>
      </c>
      <c r="N27" s="65">
        <v>2196</v>
      </c>
      <c r="O27" s="60"/>
      <c r="P27" s="60"/>
      <c r="Q27" s="60"/>
      <c r="R27" s="60"/>
      <c r="S27" s="12">
        <f t="shared" si="4"/>
        <v>122</v>
      </c>
      <c r="T27" s="9"/>
      <c r="U27" s="60">
        <v>122</v>
      </c>
      <c r="V27" s="60"/>
      <c r="W27" s="60"/>
      <c r="X27" s="60"/>
      <c r="Y27" s="60"/>
      <c r="Z27" s="60"/>
      <c r="AA27" s="93">
        <f t="shared" si="2"/>
        <v>122</v>
      </c>
      <c r="AB27" s="60"/>
      <c r="AC27" s="60">
        <v>122</v>
      </c>
      <c r="AD27" s="60"/>
      <c r="AE27" s="60"/>
      <c r="AF27" s="60"/>
      <c r="AG27" s="60"/>
      <c r="AH27" s="60"/>
      <c r="AI27" s="99">
        <f t="shared" si="3"/>
        <v>1</v>
      </c>
    </row>
    <row r="28" s="2" customFormat="1" ht="72" spans="1:35">
      <c r="A28" s="9">
        <v>22</v>
      </c>
      <c r="B28" s="13" t="s">
        <v>37</v>
      </c>
      <c r="C28" s="13" t="s">
        <v>126</v>
      </c>
      <c r="D28" s="17" t="s">
        <v>127</v>
      </c>
      <c r="E28" s="17" t="s">
        <v>127</v>
      </c>
      <c r="F28" s="23" t="s">
        <v>128</v>
      </c>
      <c r="G28" s="34" t="s">
        <v>129</v>
      </c>
      <c r="H28" s="35" t="s">
        <v>130</v>
      </c>
      <c r="I28" s="15" t="s">
        <v>131</v>
      </c>
      <c r="J28" s="57" t="s">
        <v>132</v>
      </c>
      <c r="K28" s="17">
        <v>99</v>
      </c>
      <c r="L28" s="17">
        <v>99</v>
      </c>
      <c r="M28" s="17"/>
      <c r="N28" s="17"/>
      <c r="O28" s="60"/>
      <c r="P28" s="60"/>
      <c r="Q28" s="60"/>
      <c r="R28" s="60"/>
      <c r="S28" s="12">
        <f t="shared" si="4"/>
        <v>3.52</v>
      </c>
      <c r="T28" s="9"/>
      <c r="U28" s="60"/>
      <c r="V28" s="60">
        <v>3.52</v>
      </c>
      <c r="W28" s="60"/>
      <c r="X28" s="60"/>
      <c r="Y28" s="60"/>
      <c r="Z28" s="60"/>
      <c r="AA28" s="93">
        <f t="shared" si="2"/>
        <v>3.52</v>
      </c>
      <c r="AB28" s="60"/>
      <c r="AC28" s="60"/>
      <c r="AD28" s="60">
        <v>3.52</v>
      </c>
      <c r="AE28" s="60"/>
      <c r="AF28" s="60"/>
      <c r="AG28" s="60"/>
      <c r="AH28" s="60"/>
      <c r="AI28" s="99">
        <f t="shared" si="3"/>
        <v>1</v>
      </c>
    </row>
    <row r="29" s="2" customFormat="1" ht="72" spans="1:35">
      <c r="A29" s="9">
        <v>23</v>
      </c>
      <c r="B29" s="13" t="s">
        <v>37</v>
      </c>
      <c r="C29" s="13" t="s">
        <v>133</v>
      </c>
      <c r="D29" s="17" t="s">
        <v>127</v>
      </c>
      <c r="E29" s="17" t="s">
        <v>127</v>
      </c>
      <c r="F29" s="23" t="s">
        <v>134</v>
      </c>
      <c r="G29" s="34" t="s">
        <v>135</v>
      </c>
      <c r="H29" s="35" t="s">
        <v>130</v>
      </c>
      <c r="I29" s="15" t="s">
        <v>131</v>
      </c>
      <c r="J29" s="59" t="s">
        <v>132</v>
      </c>
      <c r="K29" s="17">
        <v>99</v>
      </c>
      <c r="L29" s="17">
        <v>99</v>
      </c>
      <c r="M29" s="17"/>
      <c r="N29" s="17"/>
      <c r="O29" s="60"/>
      <c r="P29" s="60"/>
      <c r="Q29" s="60"/>
      <c r="R29" s="60"/>
      <c r="S29" s="12">
        <f t="shared" si="4"/>
        <v>88</v>
      </c>
      <c r="T29" s="9"/>
      <c r="U29" s="60"/>
      <c r="V29" s="60">
        <v>88</v>
      </c>
      <c r="W29" s="60"/>
      <c r="X29" s="60"/>
      <c r="Y29" s="60"/>
      <c r="Z29" s="75"/>
      <c r="AA29" s="93">
        <f t="shared" si="2"/>
        <v>88</v>
      </c>
      <c r="AB29" s="60"/>
      <c r="AC29" s="60"/>
      <c r="AD29" s="60">
        <v>88</v>
      </c>
      <c r="AE29" s="60"/>
      <c r="AF29" s="60"/>
      <c r="AG29" s="60"/>
      <c r="AH29" s="60"/>
      <c r="AI29" s="99">
        <f t="shared" si="3"/>
        <v>1</v>
      </c>
    </row>
    <row r="30" s="2" customFormat="1" ht="60" spans="1:35">
      <c r="A30" s="9">
        <v>24</v>
      </c>
      <c r="B30" s="13" t="s">
        <v>37</v>
      </c>
      <c r="C30" s="13" t="s">
        <v>136</v>
      </c>
      <c r="D30" s="17" t="s">
        <v>68</v>
      </c>
      <c r="E30" s="17" t="s">
        <v>137</v>
      </c>
      <c r="F30" s="36" t="s">
        <v>138</v>
      </c>
      <c r="G30" s="19" t="s">
        <v>139</v>
      </c>
      <c r="H30" s="35" t="s">
        <v>140</v>
      </c>
      <c r="I30" s="15" t="s">
        <v>141</v>
      </c>
      <c r="J30" s="59" t="s">
        <v>142</v>
      </c>
      <c r="K30" s="18">
        <v>71</v>
      </c>
      <c r="L30" s="18">
        <v>271</v>
      </c>
      <c r="M30" s="18"/>
      <c r="N30" s="18"/>
      <c r="O30" s="62"/>
      <c r="P30" s="62"/>
      <c r="Q30" s="62"/>
      <c r="R30" s="62"/>
      <c r="S30" s="12">
        <f t="shared" si="4"/>
        <v>80</v>
      </c>
      <c r="T30" s="76"/>
      <c r="U30" s="77">
        <v>80</v>
      </c>
      <c r="V30" s="77"/>
      <c r="W30" s="77"/>
      <c r="X30" s="77"/>
      <c r="Y30" s="77"/>
      <c r="Z30" s="77"/>
      <c r="AA30" s="93">
        <f t="shared" si="2"/>
        <v>79</v>
      </c>
      <c r="AB30" s="77"/>
      <c r="AC30" s="77">
        <v>79</v>
      </c>
      <c r="AD30" s="77"/>
      <c r="AE30" s="77"/>
      <c r="AF30" s="77"/>
      <c r="AG30" s="77"/>
      <c r="AH30" s="77"/>
      <c r="AI30" s="99">
        <f t="shared" si="3"/>
        <v>0.9875</v>
      </c>
    </row>
    <row r="31" s="2" customFormat="1" ht="76.5" spans="1:35">
      <c r="A31" s="9">
        <v>25</v>
      </c>
      <c r="B31" s="13" t="s">
        <v>37</v>
      </c>
      <c r="C31" s="37" t="s">
        <v>143</v>
      </c>
      <c r="D31" s="38" t="s">
        <v>127</v>
      </c>
      <c r="E31" s="38" t="s">
        <v>127</v>
      </c>
      <c r="F31" s="39" t="s">
        <v>144</v>
      </c>
      <c r="G31" s="40" t="s">
        <v>145</v>
      </c>
      <c r="H31" s="35" t="s">
        <v>143</v>
      </c>
      <c r="I31" s="15" t="s">
        <v>146</v>
      </c>
      <c r="J31" s="59" t="s">
        <v>147</v>
      </c>
      <c r="K31" s="18">
        <v>150</v>
      </c>
      <c r="L31" s="18">
        <v>785</v>
      </c>
      <c r="M31" s="18"/>
      <c r="N31" s="18"/>
      <c r="O31" s="62"/>
      <c r="P31" s="62"/>
      <c r="Q31" s="62"/>
      <c r="R31" s="62"/>
      <c r="S31" s="12">
        <f t="shared" si="4"/>
        <v>57</v>
      </c>
      <c r="T31" s="76"/>
      <c r="U31" s="77">
        <v>57</v>
      </c>
      <c r="V31" s="77"/>
      <c r="W31" s="77"/>
      <c r="X31" s="77"/>
      <c r="Y31" s="77"/>
      <c r="Z31" s="77"/>
      <c r="AA31" s="93">
        <f t="shared" si="2"/>
        <v>57</v>
      </c>
      <c r="AB31" s="77"/>
      <c r="AC31" s="77">
        <v>57</v>
      </c>
      <c r="AD31" s="77"/>
      <c r="AE31" s="77"/>
      <c r="AF31" s="77"/>
      <c r="AG31" s="77"/>
      <c r="AH31" s="77"/>
      <c r="AI31" s="99">
        <f t="shared" si="3"/>
        <v>1</v>
      </c>
    </row>
    <row r="32" s="2" customFormat="1" ht="132" spans="1:35">
      <c r="A32" s="9">
        <v>26</v>
      </c>
      <c r="B32" s="13" t="s">
        <v>37</v>
      </c>
      <c r="C32" s="13" t="s">
        <v>148</v>
      </c>
      <c r="D32" s="13" t="s">
        <v>39</v>
      </c>
      <c r="E32" s="13" t="s">
        <v>40</v>
      </c>
      <c r="F32" s="41" t="s">
        <v>149</v>
      </c>
      <c r="G32" s="29" t="s">
        <v>150</v>
      </c>
      <c r="H32" s="42" t="s">
        <v>49</v>
      </c>
      <c r="I32" s="42" t="s">
        <v>50</v>
      </c>
      <c r="J32" s="59" t="s">
        <v>45</v>
      </c>
      <c r="K32" s="66"/>
      <c r="L32" s="66"/>
      <c r="M32" s="66"/>
      <c r="N32" s="66"/>
      <c r="O32" s="62"/>
      <c r="P32" s="62"/>
      <c r="Q32" s="62"/>
      <c r="R32" s="62"/>
      <c r="S32" s="12">
        <f t="shared" si="4"/>
        <v>100</v>
      </c>
      <c r="T32" s="81">
        <v>100</v>
      </c>
      <c r="U32" s="82"/>
      <c r="V32" s="77"/>
      <c r="W32" s="77"/>
      <c r="X32" s="77"/>
      <c r="Y32" s="77"/>
      <c r="Z32" s="82"/>
      <c r="AA32" s="93">
        <f t="shared" si="2"/>
        <v>100</v>
      </c>
      <c r="AB32" s="77">
        <v>100</v>
      </c>
      <c r="AC32" s="77"/>
      <c r="AD32" s="77"/>
      <c r="AE32" s="77"/>
      <c r="AF32" s="77"/>
      <c r="AG32" s="77"/>
      <c r="AH32" s="77"/>
      <c r="AI32" s="99">
        <f t="shared" si="3"/>
        <v>1</v>
      </c>
    </row>
    <row r="33" s="2" customFormat="1" ht="96" spans="1:35">
      <c r="A33" s="9">
        <v>27</v>
      </c>
      <c r="B33" s="13" t="s">
        <v>37</v>
      </c>
      <c r="C33" s="13" t="s">
        <v>151</v>
      </c>
      <c r="D33" s="13" t="s">
        <v>39</v>
      </c>
      <c r="E33" s="13" t="s">
        <v>55</v>
      </c>
      <c r="F33" s="41" t="s">
        <v>152</v>
      </c>
      <c r="G33" s="29" t="s">
        <v>153</v>
      </c>
      <c r="H33" s="42" t="s">
        <v>49</v>
      </c>
      <c r="I33" s="42" t="s">
        <v>50</v>
      </c>
      <c r="J33" s="59" t="s">
        <v>45</v>
      </c>
      <c r="K33" s="66"/>
      <c r="L33" s="66"/>
      <c r="M33" s="66"/>
      <c r="N33" s="66"/>
      <c r="O33" s="62"/>
      <c r="P33" s="62"/>
      <c r="Q33" s="62"/>
      <c r="R33" s="62"/>
      <c r="S33" s="12">
        <f t="shared" si="4"/>
        <v>200</v>
      </c>
      <c r="T33" s="81">
        <v>200</v>
      </c>
      <c r="U33" s="82"/>
      <c r="V33" s="77"/>
      <c r="W33" s="77"/>
      <c r="X33" s="77"/>
      <c r="Y33" s="77"/>
      <c r="Z33" s="82"/>
      <c r="AA33" s="93">
        <f t="shared" si="2"/>
        <v>200</v>
      </c>
      <c r="AB33" s="77">
        <v>200</v>
      </c>
      <c r="AC33" s="77"/>
      <c r="AD33" s="77"/>
      <c r="AE33" s="77"/>
      <c r="AF33" s="77"/>
      <c r="AG33" s="77"/>
      <c r="AH33" s="77"/>
      <c r="AI33" s="99">
        <f t="shared" si="3"/>
        <v>1</v>
      </c>
    </row>
    <row r="34" s="2" customFormat="1" ht="60.75" spans="1:35">
      <c r="A34" s="9">
        <v>28</v>
      </c>
      <c r="B34" s="13" t="s">
        <v>37</v>
      </c>
      <c r="C34" s="13" t="s">
        <v>154</v>
      </c>
      <c r="D34" s="13" t="s">
        <v>39</v>
      </c>
      <c r="E34" s="13" t="s">
        <v>55</v>
      </c>
      <c r="F34" s="41" t="s">
        <v>155</v>
      </c>
      <c r="G34" s="43" t="s">
        <v>156</v>
      </c>
      <c r="H34" s="44" t="s">
        <v>157</v>
      </c>
      <c r="I34" s="44" t="s">
        <v>158</v>
      </c>
      <c r="J34" s="69" t="s">
        <v>76</v>
      </c>
      <c r="K34" s="65"/>
      <c r="L34" s="65"/>
      <c r="M34" s="65"/>
      <c r="N34" s="65"/>
      <c r="O34" s="9"/>
      <c r="P34" s="9"/>
      <c r="Q34" s="9"/>
      <c r="R34" s="9"/>
      <c r="S34" s="12">
        <f t="shared" si="4"/>
        <v>300</v>
      </c>
      <c r="T34" s="9">
        <v>300</v>
      </c>
      <c r="U34" s="60"/>
      <c r="V34" s="60"/>
      <c r="W34" s="60"/>
      <c r="X34" s="60"/>
      <c r="Y34" s="60"/>
      <c r="Z34" s="75"/>
      <c r="AA34" s="93">
        <f t="shared" si="2"/>
        <v>300</v>
      </c>
      <c r="AB34" s="60">
        <v>300</v>
      </c>
      <c r="AC34" s="60"/>
      <c r="AD34" s="60"/>
      <c r="AE34" s="60"/>
      <c r="AF34" s="60"/>
      <c r="AG34" s="60"/>
      <c r="AH34" s="60"/>
      <c r="AI34" s="99">
        <f t="shared" si="3"/>
        <v>1</v>
      </c>
    </row>
    <row r="35" s="2" customFormat="1" ht="76.5" spans="1:35">
      <c r="A35" s="9">
        <v>29</v>
      </c>
      <c r="B35" s="13" t="s">
        <v>37</v>
      </c>
      <c r="C35" s="13" t="s">
        <v>159</v>
      </c>
      <c r="D35" s="13" t="s">
        <v>39</v>
      </c>
      <c r="E35" s="13" t="s">
        <v>55</v>
      </c>
      <c r="F35" s="41" t="s">
        <v>160</v>
      </c>
      <c r="G35" s="43" t="s">
        <v>161</v>
      </c>
      <c r="H35" s="42" t="s">
        <v>49</v>
      </c>
      <c r="I35" s="42" t="s">
        <v>50</v>
      </c>
      <c r="J35" s="59" t="s">
        <v>45</v>
      </c>
      <c r="K35" s="65"/>
      <c r="L35" s="65"/>
      <c r="M35" s="65"/>
      <c r="N35" s="65"/>
      <c r="O35" s="60"/>
      <c r="P35" s="60"/>
      <c r="Q35" s="60"/>
      <c r="R35" s="60"/>
      <c r="S35" s="12">
        <f t="shared" si="4"/>
        <v>50</v>
      </c>
      <c r="T35" s="9">
        <v>50</v>
      </c>
      <c r="U35" s="60"/>
      <c r="V35" s="60"/>
      <c r="W35" s="60"/>
      <c r="X35" s="60"/>
      <c r="Y35" s="60"/>
      <c r="Z35" s="60"/>
      <c r="AA35" s="93">
        <f t="shared" si="2"/>
        <v>50</v>
      </c>
      <c r="AB35" s="60">
        <v>50</v>
      </c>
      <c r="AC35" s="60"/>
      <c r="AD35" s="60"/>
      <c r="AE35" s="60"/>
      <c r="AF35" s="60"/>
      <c r="AG35" s="60"/>
      <c r="AH35" s="60"/>
      <c r="AI35" s="99">
        <f t="shared" si="3"/>
        <v>1</v>
      </c>
    </row>
    <row r="36" s="2" customFormat="1" ht="76.5" spans="1:35">
      <c r="A36" s="9">
        <v>30</v>
      </c>
      <c r="B36" s="13" t="s">
        <v>37</v>
      </c>
      <c r="C36" s="13" t="s">
        <v>162</v>
      </c>
      <c r="D36" s="13" t="s">
        <v>39</v>
      </c>
      <c r="E36" s="13" t="s">
        <v>55</v>
      </c>
      <c r="F36" s="41" t="s">
        <v>163</v>
      </c>
      <c r="G36" s="43" t="s">
        <v>164</v>
      </c>
      <c r="H36" s="42" t="s">
        <v>165</v>
      </c>
      <c r="I36" s="42" t="s">
        <v>166</v>
      </c>
      <c r="J36" s="59" t="s">
        <v>167</v>
      </c>
      <c r="K36" s="17"/>
      <c r="L36" s="17"/>
      <c r="M36" s="17"/>
      <c r="N36" s="17"/>
      <c r="O36" s="60"/>
      <c r="P36" s="60"/>
      <c r="Q36" s="60"/>
      <c r="R36" s="60"/>
      <c r="S36" s="12">
        <f t="shared" si="4"/>
        <v>75</v>
      </c>
      <c r="T36" s="9">
        <v>75</v>
      </c>
      <c r="U36" s="60"/>
      <c r="V36" s="60"/>
      <c r="W36" s="60"/>
      <c r="X36" s="60"/>
      <c r="Y36" s="60"/>
      <c r="Z36" s="60"/>
      <c r="AA36" s="93">
        <f t="shared" si="2"/>
        <v>75</v>
      </c>
      <c r="AB36" s="60">
        <v>75</v>
      </c>
      <c r="AC36" s="60"/>
      <c r="AD36" s="60"/>
      <c r="AE36" s="60"/>
      <c r="AF36" s="60"/>
      <c r="AG36" s="60"/>
      <c r="AH36" s="60"/>
      <c r="AI36" s="99">
        <f t="shared" si="3"/>
        <v>1</v>
      </c>
    </row>
    <row r="37" s="2" customFormat="1" ht="89.25" spans="1:35">
      <c r="A37" s="9">
        <v>31</v>
      </c>
      <c r="B37" s="13" t="s">
        <v>37</v>
      </c>
      <c r="C37" s="13" t="s">
        <v>168</v>
      </c>
      <c r="D37" s="13" t="s">
        <v>127</v>
      </c>
      <c r="E37" s="13" t="s">
        <v>127</v>
      </c>
      <c r="F37" s="41" t="s">
        <v>169</v>
      </c>
      <c r="G37" s="43" t="s">
        <v>170</v>
      </c>
      <c r="H37" s="42" t="s">
        <v>171</v>
      </c>
      <c r="I37" s="42" t="s">
        <v>166</v>
      </c>
      <c r="J37" s="59" t="s">
        <v>167</v>
      </c>
      <c r="K37" s="17"/>
      <c r="L37" s="17"/>
      <c r="M37" s="17"/>
      <c r="N37" s="17"/>
      <c r="O37" s="60"/>
      <c r="P37" s="60"/>
      <c r="Q37" s="60"/>
      <c r="R37" s="60"/>
      <c r="S37" s="12">
        <f t="shared" si="4"/>
        <v>7</v>
      </c>
      <c r="T37" s="9">
        <v>7</v>
      </c>
      <c r="U37" s="60"/>
      <c r="V37" s="60"/>
      <c r="W37" s="60"/>
      <c r="X37" s="60"/>
      <c r="Y37" s="60"/>
      <c r="Z37" s="75"/>
      <c r="AA37" s="93">
        <f t="shared" si="2"/>
        <v>7</v>
      </c>
      <c r="AB37" s="60">
        <v>7</v>
      </c>
      <c r="AC37" s="60"/>
      <c r="AD37" s="60"/>
      <c r="AE37" s="60"/>
      <c r="AF37" s="60"/>
      <c r="AG37" s="60"/>
      <c r="AH37" s="60"/>
      <c r="AI37" s="99">
        <f t="shared" si="3"/>
        <v>1</v>
      </c>
    </row>
    <row r="38" s="2" customFormat="1" ht="89.25" spans="1:35">
      <c r="A38" s="9">
        <v>32</v>
      </c>
      <c r="B38" s="13" t="s">
        <v>37</v>
      </c>
      <c r="C38" s="13" t="s">
        <v>172</v>
      </c>
      <c r="D38" s="13" t="s">
        <v>122</v>
      </c>
      <c r="E38" s="13" t="s">
        <v>123</v>
      </c>
      <c r="F38" s="41" t="s">
        <v>173</v>
      </c>
      <c r="G38" s="45" t="s">
        <v>174</v>
      </c>
      <c r="H38" s="42" t="s">
        <v>171</v>
      </c>
      <c r="I38" s="42" t="s">
        <v>166</v>
      </c>
      <c r="J38" s="59" t="s">
        <v>167</v>
      </c>
      <c r="K38" s="18"/>
      <c r="L38" s="18"/>
      <c r="M38" s="18"/>
      <c r="N38" s="18"/>
      <c r="O38" s="62"/>
      <c r="P38" s="62"/>
      <c r="Q38" s="62"/>
      <c r="R38" s="62"/>
      <c r="S38" s="12">
        <f t="shared" si="4"/>
        <v>33</v>
      </c>
      <c r="T38" s="76">
        <v>33</v>
      </c>
      <c r="U38" s="77"/>
      <c r="V38" s="77"/>
      <c r="W38" s="77"/>
      <c r="X38" s="77"/>
      <c r="Y38" s="77"/>
      <c r="Z38" s="77"/>
      <c r="AA38" s="93">
        <f t="shared" si="2"/>
        <v>33</v>
      </c>
      <c r="AB38" s="77">
        <v>33</v>
      </c>
      <c r="AC38" s="77"/>
      <c r="AD38" s="77"/>
      <c r="AE38" s="77"/>
      <c r="AF38" s="77"/>
      <c r="AG38" s="77"/>
      <c r="AH38" s="77"/>
      <c r="AI38" s="99">
        <f t="shared" si="3"/>
        <v>1</v>
      </c>
    </row>
    <row r="39" s="2" customFormat="1" ht="105" spans="1:35">
      <c r="A39" s="9">
        <v>33</v>
      </c>
      <c r="B39" s="46" t="s">
        <v>37</v>
      </c>
      <c r="C39" s="47" t="s">
        <v>46</v>
      </c>
      <c r="D39" s="13" t="s">
        <v>39</v>
      </c>
      <c r="E39" s="13" t="s">
        <v>40</v>
      </c>
      <c r="F39" s="101" t="s">
        <v>175</v>
      </c>
      <c r="G39" s="49" t="s">
        <v>176</v>
      </c>
      <c r="H39" s="15" t="s">
        <v>49</v>
      </c>
      <c r="I39" s="15" t="s">
        <v>50</v>
      </c>
      <c r="J39" s="21" t="s">
        <v>45</v>
      </c>
      <c r="K39" s="70"/>
      <c r="L39" s="70"/>
      <c r="M39" s="70"/>
      <c r="N39" s="70"/>
      <c r="O39" s="70"/>
      <c r="P39" s="70"/>
      <c r="Q39" s="70"/>
      <c r="R39" s="70"/>
      <c r="S39" s="12">
        <f t="shared" si="4"/>
        <v>53</v>
      </c>
      <c r="T39" s="70"/>
      <c r="U39" s="83">
        <v>53</v>
      </c>
      <c r="V39" s="70"/>
      <c r="W39" s="70"/>
      <c r="X39" s="70"/>
      <c r="Y39" s="70"/>
      <c r="Z39" s="70"/>
      <c r="AA39" s="93">
        <f t="shared" si="2"/>
        <v>53</v>
      </c>
      <c r="AB39" s="83"/>
      <c r="AC39" s="83">
        <v>53</v>
      </c>
      <c r="AD39" s="70"/>
      <c r="AE39" s="70"/>
      <c r="AF39" s="70"/>
      <c r="AG39" s="70"/>
      <c r="AH39" s="70"/>
      <c r="AI39" s="99">
        <f t="shared" si="3"/>
        <v>1</v>
      </c>
    </row>
    <row r="40" s="2" customFormat="1" ht="76.5" spans="1:35">
      <c r="A40" s="9">
        <v>34</v>
      </c>
      <c r="B40" s="13" t="s">
        <v>37</v>
      </c>
      <c r="C40" s="50" t="s">
        <v>177</v>
      </c>
      <c r="D40" s="50" t="s">
        <v>39</v>
      </c>
      <c r="E40" s="50" t="s">
        <v>55</v>
      </c>
      <c r="F40" s="51" t="s">
        <v>178</v>
      </c>
      <c r="G40" s="52" t="s">
        <v>179</v>
      </c>
      <c r="H40" s="53" t="s">
        <v>180</v>
      </c>
      <c r="I40" s="53" t="s">
        <v>75</v>
      </c>
      <c r="J40" s="63" t="s">
        <v>76</v>
      </c>
      <c r="K40" s="71"/>
      <c r="L40" s="71"/>
      <c r="M40" s="71"/>
      <c r="N40" s="71"/>
      <c r="O40" s="72"/>
      <c r="P40" s="72"/>
      <c r="Q40" s="72"/>
      <c r="R40" s="72"/>
      <c r="S40" s="84">
        <f t="shared" si="4"/>
        <v>300</v>
      </c>
      <c r="T40" s="85"/>
      <c r="U40" s="86">
        <v>300</v>
      </c>
      <c r="V40" s="86"/>
      <c r="W40" s="86"/>
      <c r="X40" s="86"/>
      <c r="Y40" s="86"/>
      <c r="Z40" s="86"/>
      <c r="AA40" s="93">
        <f t="shared" si="2"/>
        <v>300</v>
      </c>
      <c r="AB40" s="86"/>
      <c r="AC40" s="86">
        <v>300</v>
      </c>
      <c r="AD40" s="86"/>
      <c r="AE40" s="86"/>
      <c r="AF40" s="86"/>
      <c r="AG40" s="86"/>
      <c r="AH40" s="86"/>
      <c r="AI40" s="100">
        <f t="shared" si="3"/>
        <v>1</v>
      </c>
    </row>
    <row r="41" s="2" customFormat="1" ht="76.5" spans="1:35">
      <c r="A41" s="9">
        <v>35</v>
      </c>
      <c r="B41" s="13" t="s">
        <v>37</v>
      </c>
      <c r="C41" s="13" t="s">
        <v>181</v>
      </c>
      <c r="D41" s="13" t="s">
        <v>39</v>
      </c>
      <c r="E41" s="13" t="s">
        <v>55</v>
      </c>
      <c r="F41" s="54" t="s">
        <v>182</v>
      </c>
      <c r="G41" s="45" t="s">
        <v>183</v>
      </c>
      <c r="H41" s="42" t="s">
        <v>184</v>
      </c>
      <c r="I41" s="42" t="s">
        <v>185</v>
      </c>
      <c r="J41" s="59" t="s">
        <v>186</v>
      </c>
      <c r="K41" s="18"/>
      <c r="L41" s="18"/>
      <c r="M41" s="18"/>
      <c r="N41" s="18"/>
      <c r="O41" s="62"/>
      <c r="P41" s="62"/>
      <c r="Q41" s="62"/>
      <c r="R41" s="62"/>
      <c r="S41" s="12">
        <f t="shared" si="4"/>
        <v>100</v>
      </c>
      <c r="T41" s="76"/>
      <c r="U41" s="77">
        <v>100</v>
      </c>
      <c r="V41" s="77"/>
      <c r="W41" s="77"/>
      <c r="X41" s="77"/>
      <c r="Y41" s="77"/>
      <c r="Z41" s="77"/>
      <c r="AA41" s="93">
        <f t="shared" si="2"/>
        <v>100</v>
      </c>
      <c r="AB41" s="77"/>
      <c r="AC41" s="92">
        <v>100</v>
      </c>
      <c r="AD41" s="77"/>
      <c r="AE41" s="77"/>
      <c r="AF41" s="77"/>
      <c r="AG41" s="77"/>
      <c r="AH41" s="77"/>
      <c r="AI41" s="99">
        <f t="shared" si="3"/>
        <v>1</v>
      </c>
    </row>
    <row r="42" s="2" customFormat="1" ht="76.5" spans="1:35">
      <c r="A42" s="9">
        <v>36</v>
      </c>
      <c r="B42" s="13" t="s">
        <v>37</v>
      </c>
      <c r="C42" s="13" t="s">
        <v>187</v>
      </c>
      <c r="D42" s="13" t="s">
        <v>39</v>
      </c>
      <c r="E42" s="13" t="s">
        <v>55</v>
      </c>
      <c r="F42" s="55" t="s">
        <v>188</v>
      </c>
      <c r="G42" s="43" t="s">
        <v>189</v>
      </c>
      <c r="H42" s="42" t="s">
        <v>184</v>
      </c>
      <c r="I42" s="42" t="s">
        <v>185</v>
      </c>
      <c r="J42" s="59" t="s">
        <v>186</v>
      </c>
      <c r="K42" s="66"/>
      <c r="L42" s="66"/>
      <c r="M42" s="66"/>
      <c r="N42" s="66"/>
      <c r="O42" s="62"/>
      <c r="P42" s="62"/>
      <c r="Q42" s="62"/>
      <c r="R42" s="62"/>
      <c r="S42" s="12">
        <f t="shared" si="4"/>
        <v>50</v>
      </c>
      <c r="T42" s="81"/>
      <c r="U42" s="82">
        <v>50</v>
      </c>
      <c r="V42" s="77"/>
      <c r="W42" s="77"/>
      <c r="X42" s="77"/>
      <c r="Y42" s="77"/>
      <c r="Z42" s="82"/>
      <c r="AA42" s="93">
        <f t="shared" si="2"/>
        <v>50</v>
      </c>
      <c r="AB42" s="77"/>
      <c r="AC42" s="77">
        <v>50</v>
      </c>
      <c r="AD42" s="77"/>
      <c r="AE42" s="77"/>
      <c r="AF42" s="77"/>
      <c r="AG42" s="77"/>
      <c r="AH42" s="77"/>
      <c r="AI42" s="99">
        <f t="shared" si="3"/>
        <v>1</v>
      </c>
    </row>
    <row r="43" s="2" customFormat="1" ht="76.5" spans="1:35">
      <c r="A43" s="9">
        <v>37</v>
      </c>
      <c r="B43" s="13" t="s">
        <v>37</v>
      </c>
      <c r="C43" s="13" t="s">
        <v>190</v>
      </c>
      <c r="D43" s="13" t="s">
        <v>39</v>
      </c>
      <c r="E43" s="13" t="s">
        <v>55</v>
      </c>
      <c r="F43" s="55" t="s">
        <v>191</v>
      </c>
      <c r="G43" s="43" t="s">
        <v>192</v>
      </c>
      <c r="H43" s="42" t="s">
        <v>184</v>
      </c>
      <c r="I43" s="42" t="s">
        <v>185</v>
      </c>
      <c r="J43" s="59" t="s">
        <v>186</v>
      </c>
      <c r="K43" s="66"/>
      <c r="L43" s="66"/>
      <c r="M43" s="66"/>
      <c r="N43" s="66"/>
      <c r="O43" s="62"/>
      <c r="P43" s="62"/>
      <c r="Q43" s="62"/>
      <c r="R43" s="62"/>
      <c r="S43" s="12">
        <f t="shared" si="4"/>
        <v>140</v>
      </c>
      <c r="T43" s="81"/>
      <c r="U43" s="82">
        <v>140</v>
      </c>
      <c r="V43" s="77"/>
      <c r="W43" s="77"/>
      <c r="X43" s="77"/>
      <c r="Y43" s="77"/>
      <c r="Z43" s="82"/>
      <c r="AA43" s="93">
        <f t="shared" si="2"/>
        <v>140</v>
      </c>
      <c r="AB43" s="77"/>
      <c r="AC43" s="77">
        <v>140</v>
      </c>
      <c r="AD43" s="77"/>
      <c r="AE43" s="77"/>
      <c r="AF43" s="77"/>
      <c r="AG43" s="77"/>
      <c r="AH43" s="77"/>
      <c r="AI43" s="99">
        <f t="shared" si="3"/>
        <v>1</v>
      </c>
    </row>
    <row r="44" s="2" customFormat="1" ht="89.25" spans="1:35">
      <c r="A44" s="9">
        <v>38</v>
      </c>
      <c r="B44" s="13" t="s">
        <v>37</v>
      </c>
      <c r="C44" s="13" t="s">
        <v>193</v>
      </c>
      <c r="D44" s="56" t="s">
        <v>127</v>
      </c>
      <c r="E44" s="56" t="s">
        <v>127</v>
      </c>
      <c r="F44" s="55" t="s">
        <v>194</v>
      </c>
      <c r="G44" s="43" t="s">
        <v>195</v>
      </c>
      <c r="H44" s="42" t="s">
        <v>184</v>
      </c>
      <c r="I44" s="42" t="s">
        <v>185</v>
      </c>
      <c r="J44" s="59" t="s">
        <v>186</v>
      </c>
      <c r="K44" s="65"/>
      <c r="L44" s="65"/>
      <c r="M44" s="65"/>
      <c r="N44" s="65"/>
      <c r="O44" s="9"/>
      <c r="P44" s="9"/>
      <c r="Q44" s="9"/>
      <c r="R44" s="9"/>
      <c r="S44" s="12">
        <f t="shared" si="4"/>
        <v>100</v>
      </c>
      <c r="T44" s="9"/>
      <c r="U44" s="60">
        <v>100</v>
      </c>
      <c r="V44" s="60"/>
      <c r="W44" s="60"/>
      <c r="X44" s="60"/>
      <c r="Y44" s="60"/>
      <c r="Z44" s="75"/>
      <c r="AA44" s="93">
        <f t="shared" si="2"/>
        <v>100</v>
      </c>
      <c r="AB44" s="60"/>
      <c r="AC44" s="60">
        <v>100</v>
      </c>
      <c r="AD44" s="60"/>
      <c r="AE44" s="60"/>
      <c r="AF44" s="60"/>
      <c r="AG44" s="60"/>
      <c r="AH44" s="60"/>
      <c r="AI44" s="99">
        <f t="shared" si="3"/>
        <v>1</v>
      </c>
    </row>
    <row r="45" s="2" customFormat="1" ht="76.5" spans="1:35">
      <c r="A45" s="9">
        <v>39</v>
      </c>
      <c r="B45" s="13" t="s">
        <v>37</v>
      </c>
      <c r="C45" s="13" t="s">
        <v>196</v>
      </c>
      <c r="D45" s="17" t="s">
        <v>68</v>
      </c>
      <c r="E45" s="17" t="s">
        <v>137</v>
      </c>
      <c r="F45" s="55" t="s">
        <v>197</v>
      </c>
      <c r="G45" s="43" t="s">
        <v>198</v>
      </c>
      <c r="H45" s="42" t="s">
        <v>199</v>
      </c>
      <c r="I45" s="42" t="s">
        <v>200</v>
      </c>
      <c r="J45" s="59" t="s">
        <v>201</v>
      </c>
      <c r="K45" s="65"/>
      <c r="L45" s="65"/>
      <c r="M45" s="65"/>
      <c r="N45" s="65"/>
      <c r="O45" s="60"/>
      <c r="P45" s="60"/>
      <c r="Q45" s="60"/>
      <c r="R45" s="60"/>
      <c r="S45" s="12">
        <f t="shared" si="4"/>
        <v>100</v>
      </c>
      <c r="T45" s="9"/>
      <c r="U45" s="60">
        <v>100</v>
      </c>
      <c r="V45" s="60"/>
      <c r="W45" s="60"/>
      <c r="X45" s="60"/>
      <c r="Y45" s="60"/>
      <c r="Z45" s="60"/>
      <c r="AA45" s="93">
        <f t="shared" si="2"/>
        <v>88</v>
      </c>
      <c r="AB45" s="60"/>
      <c r="AC45" s="60">
        <v>88</v>
      </c>
      <c r="AD45" s="60"/>
      <c r="AE45" s="60"/>
      <c r="AF45" s="60"/>
      <c r="AG45" s="60"/>
      <c r="AH45" s="60"/>
      <c r="AI45" s="99">
        <f t="shared" si="3"/>
        <v>0.88</v>
      </c>
    </row>
    <row r="46" s="2" customFormat="1" ht="76.5" spans="1:35">
      <c r="A46" s="9">
        <v>40</v>
      </c>
      <c r="B46" s="13" t="s">
        <v>37</v>
      </c>
      <c r="C46" s="13" t="s">
        <v>202</v>
      </c>
      <c r="D46" s="17" t="s">
        <v>68</v>
      </c>
      <c r="E46" s="17" t="s">
        <v>137</v>
      </c>
      <c r="F46" s="55" t="s">
        <v>203</v>
      </c>
      <c r="G46" s="43" t="s">
        <v>204</v>
      </c>
      <c r="H46" s="42" t="s">
        <v>199</v>
      </c>
      <c r="I46" s="42" t="s">
        <v>200</v>
      </c>
      <c r="J46" s="59" t="s">
        <v>201</v>
      </c>
      <c r="K46" s="17"/>
      <c r="L46" s="17"/>
      <c r="M46" s="17"/>
      <c r="N46" s="17"/>
      <c r="O46" s="60"/>
      <c r="P46" s="60"/>
      <c r="Q46" s="60"/>
      <c r="R46" s="60"/>
      <c r="S46" s="12">
        <f t="shared" si="4"/>
        <v>52</v>
      </c>
      <c r="T46" s="9"/>
      <c r="U46" s="60">
        <v>52</v>
      </c>
      <c r="V46" s="60"/>
      <c r="W46" s="60"/>
      <c r="X46" s="60"/>
      <c r="Y46" s="60"/>
      <c r="Z46" s="60"/>
      <c r="AA46" s="93">
        <f t="shared" si="2"/>
        <v>52</v>
      </c>
      <c r="AB46" s="60"/>
      <c r="AC46" s="60">
        <v>52</v>
      </c>
      <c r="AD46" s="60"/>
      <c r="AE46" s="60"/>
      <c r="AF46" s="60"/>
      <c r="AG46" s="60"/>
      <c r="AH46" s="60"/>
      <c r="AI46" s="99">
        <f t="shared" si="3"/>
        <v>1</v>
      </c>
    </row>
    <row r="47" s="2" customFormat="1" ht="76.5" spans="1:35">
      <c r="A47" s="9">
        <v>41</v>
      </c>
      <c r="B47" s="13" t="s">
        <v>37</v>
      </c>
      <c r="C47" s="13" t="s">
        <v>205</v>
      </c>
      <c r="D47" s="13" t="s">
        <v>39</v>
      </c>
      <c r="E47" s="13" t="s">
        <v>40</v>
      </c>
      <c r="F47" s="55" t="s">
        <v>206</v>
      </c>
      <c r="G47" s="43" t="s">
        <v>207</v>
      </c>
      <c r="H47" s="42" t="s">
        <v>199</v>
      </c>
      <c r="I47" s="42" t="s">
        <v>200</v>
      </c>
      <c r="J47" s="59" t="s">
        <v>201</v>
      </c>
      <c r="K47" s="17"/>
      <c r="L47" s="17"/>
      <c r="M47" s="17"/>
      <c r="N47" s="17"/>
      <c r="O47" s="60"/>
      <c r="P47" s="60"/>
      <c r="Q47" s="60"/>
      <c r="R47" s="60"/>
      <c r="S47" s="12">
        <f t="shared" si="4"/>
        <v>50</v>
      </c>
      <c r="T47" s="9"/>
      <c r="U47" s="60">
        <v>50</v>
      </c>
      <c r="V47" s="60"/>
      <c r="W47" s="60"/>
      <c r="X47" s="60"/>
      <c r="Y47" s="60"/>
      <c r="Z47" s="75"/>
      <c r="AA47" s="93">
        <f t="shared" si="2"/>
        <v>42</v>
      </c>
      <c r="AB47" s="60"/>
      <c r="AC47" s="60">
        <v>42</v>
      </c>
      <c r="AD47" s="60"/>
      <c r="AE47" s="60"/>
      <c r="AF47" s="60"/>
      <c r="AG47" s="60"/>
      <c r="AH47" s="60"/>
      <c r="AI47" s="99">
        <f t="shared" si="3"/>
        <v>0.84</v>
      </c>
    </row>
    <row r="48" s="2" customFormat="1" ht="76.5" spans="1:35">
      <c r="A48" s="9">
        <v>42</v>
      </c>
      <c r="B48" s="13" t="s">
        <v>37</v>
      </c>
      <c r="C48" s="13" t="s">
        <v>208</v>
      </c>
      <c r="D48" s="13" t="s">
        <v>39</v>
      </c>
      <c r="E48" s="13" t="s">
        <v>40</v>
      </c>
      <c r="F48" s="55" t="s">
        <v>209</v>
      </c>
      <c r="G48" s="45" t="s">
        <v>210</v>
      </c>
      <c r="H48" s="42" t="s">
        <v>199</v>
      </c>
      <c r="I48" s="42" t="s">
        <v>200</v>
      </c>
      <c r="J48" s="59" t="s">
        <v>201</v>
      </c>
      <c r="K48" s="18"/>
      <c r="L48" s="18"/>
      <c r="M48" s="18"/>
      <c r="N48" s="18"/>
      <c r="O48" s="62"/>
      <c r="P48" s="62"/>
      <c r="Q48" s="62"/>
      <c r="R48" s="62"/>
      <c r="S48" s="12">
        <f t="shared" si="4"/>
        <v>10</v>
      </c>
      <c r="T48" s="76"/>
      <c r="U48" s="77">
        <v>10</v>
      </c>
      <c r="V48" s="77"/>
      <c r="W48" s="77"/>
      <c r="X48" s="77"/>
      <c r="Y48" s="77"/>
      <c r="Z48" s="77"/>
      <c r="AA48" s="93">
        <f t="shared" si="2"/>
        <v>10</v>
      </c>
      <c r="AB48" s="77">
        <v>10</v>
      </c>
      <c r="AC48" s="77"/>
      <c r="AD48" s="77"/>
      <c r="AE48" s="77"/>
      <c r="AF48" s="77"/>
      <c r="AG48" s="77"/>
      <c r="AH48" s="77"/>
      <c r="AI48" s="99">
        <f t="shared" si="3"/>
        <v>1</v>
      </c>
    </row>
    <row r="49" s="2" customFormat="1" ht="76.5" spans="1:35">
      <c r="A49" s="9">
        <v>43</v>
      </c>
      <c r="B49" s="13" t="s">
        <v>37</v>
      </c>
      <c r="C49" s="56" t="s">
        <v>211</v>
      </c>
      <c r="D49" s="56" t="s">
        <v>127</v>
      </c>
      <c r="E49" s="56" t="s">
        <v>127</v>
      </c>
      <c r="F49" s="55" t="s">
        <v>212</v>
      </c>
      <c r="G49" s="45" t="s">
        <v>170</v>
      </c>
      <c r="H49" s="42" t="s">
        <v>184</v>
      </c>
      <c r="I49" s="42" t="s">
        <v>185</v>
      </c>
      <c r="J49" s="59" t="s">
        <v>186</v>
      </c>
      <c r="K49" s="18"/>
      <c r="L49" s="18"/>
      <c r="M49" s="18"/>
      <c r="N49" s="18"/>
      <c r="O49" s="62"/>
      <c r="P49" s="62"/>
      <c r="Q49" s="62"/>
      <c r="R49" s="62"/>
      <c r="S49" s="12">
        <f t="shared" si="4"/>
        <v>29</v>
      </c>
      <c r="T49" s="76"/>
      <c r="U49" s="77">
        <v>29</v>
      </c>
      <c r="V49" s="77"/>
      <c r="W49" s="77"/>
      <c r="X49" s="77"/>
      <c r="Y49" s="77"/>
      <c r="Z49" s="77"/>
      <c r="AA49" s="93">
        <f t="shared" si="2"/>
        <v>29</v>
      </c>
      <c r="AB49" s="77"/>
      <c r="AC49" s="77">
        <v>29</v>
      </c>
      <c r="AD49" s="77"/>
      <c r="AE49" s="77"/>
      <c r="AF49" s="77"/>
      <c r="AG49" s="77"/>
      <c r="AH49" s="77"/>
      <c r="AI49" s="99">
        <f t="shared" si="3"/>
        <v>1</v>
      </c>
    </row>
  </sheetData>
  <autoFilter xmlns:etc="http://www.wps.cn/officeDocument/2017/etCustomData" ref="A1:AH49" etc:filterBottomFollowUsedRange="0">
    <extLst/>
  </autoFilter>
  <mergeCells count="36">
    <mergeCell ref="A1:AH1"/>
    <mergeCell ref="A2:E2"/>
    <mergeCell ref="K2:T2"/>
    <mergeCell ref="AB2:AE2"/>
    <mergeCell ref="K3:R3"/>
    <mergeCell ref="T3:Z3"/>
    <mergeCell ref="AB3:AH3"/>
    <mergeCell ref="M4:R4"/>
    <mergeCell ref="A3:A5"/>
    <mergeCell ref="B3:B5"/>
    <mergeCell ref="C3:C5"/>
    <mergeCell ref="D3:D5"/>
    <mergeCell ref="E3:E5"/>
    <mergeCell ref="F3:F5"/>
    <mergeCell ref="G3:G5"/>
    <mergeCell ref="H3:H5"/>
    <mergeCell ref="I3:I5"/>
    <mergeCell ref="J3:J5"/>
    <mergeCell ref="K4:K5"/>
    <mergeCell ref="L4:L5"/>
    <mergeCell ref="S3:S5"/>
    <mergeCell ref="T4:T5"/>
    <mergeCell ref="U4:U5"/>
    <mergeCell ref="V4:V5"/>
    <mergeCell ref="W4:W5"/>
    <mergeCell ref="X4:X5"/>
    <mergeCell ref="Y4:Y5"/>
    <mergeCell ref="Z4:Z5"/>
    <mergeCell ref="AA3:AA5"/>
    <mergeCell ref="AB4:AB5"/>
    <mergeCell ref="AC4:AC5"/>
    <mergeCell ref="AD4:AD5"/>
    <mergeCell ref="AE4:AE5"/>
    <mergeCell ref="AF4:AF5"/>
    <mergeCell ref="AG4:AG5"/>
    <mergeCell ref="AH4:AH5"/>
  </mergeCells>
  <hyperlinks>
    <hyperlink ref="J16" r:id="rId5" display="http://www.yjx.gov.cn/yjxzfxxgk/zfznjbslc10698/20220223/1332740.html"/>
    <hyperlink ref="J17" r:id="rId6" display="http://www.yjx.gov.cn/yjxzfxxgk/zfwjyjxmzzjswj/20220311/1336644.html"/>
    <hyperlink ref="J18" r:id="rId6" display="http://www.yjx.gov.cn/yjxzfxxgk/zfwjyjxmzzjswj/20220311/1336644.html"/>
    <hyperlink ref="J19" r:id="rId6" display="http://www.yjx.gov.cn/yjxzfxxgk/zfwjyjxmzzjswj/20220311/1336644.html"/>
    <hyperlink ref="J20" r:id="rId6" display="http://www.yjx.gov.cn/yjxzfxxgk/zfwjyjxmzzjswj/20220311/1336644.html"/>
    <hyperlink ref="J21" r:id="rId6" display="http://www.yjx.gov.cn/yjxzfxxgk/zfwjyjxmzzjswj/20220311/1336644.html"/>
    <hyperlink ref="J22" r:id="rId6" display="http://www.yjx.gov.cn/yjxzfxxgk/zfwjyjxmzzjswj/20220311/1336644.html"/>
    <hyperlink ref="J23" r:id="rId6" display="http://www.yjx.gov.cn/yjxzfxxgk/zfwjyjxmzzjswj/20220311/1336644.html"/>
    <hyperlink ref="J24" r:id="rId6" display="http://www.yjx.gov.cn/yjxzfxxgk/zfwjyjxmzzjswj/20220311/1336644.html"/>
    <hyperlink ref="J25" r:id="rId6" display="http://www.yjx.gov.cn/yjxzfxxgk/zfwjyjxmzzjswj/20220311/1336644.html"/>
    <hyperlink ref="J34" r:id="rId7" display="http://www.yjx.gov.cn/yjxzfxxgk/gzdt/20221012/1385481.html" tooltip="http://www.yjx.gov.cn/yjxzfxxgk/gzdt/20221012/1385481.html"/>
    <hyperlink ref="J30" r:id="rId8" display="http://www.yjx.gov.cn/yjxzfxxgk/gzdt/20221012/1385368.html"/>
    <hyperlink ref="J8" r:id="rId9" display="http://www.yjx.gov.cn/yjxzfxxgk/fpxm/20210428/1256580.html"/>
    <hyperlink ref="J32" r:id="rId9" display="http://www.yjx.gov.cn/yjxzfxxgk/fpxm/20210428/1256580.html"/>
    <hyperlink ref="J33" r:id="rId9" display="http://www.yjx.gov.cn/yjxzfxxgk/fpxm/20210428/1256580.html"/>
    <hyperlink ref="J35" r:id="rId9" display="http://www.yjx.gov.cn/yjxzfxxgk/fpxm/20210428/1256580.html"/>
    <hyperlink ref="J15" r:id="rId7" display="http://www.yjx.gov.cn/yjxzfxxgk/gzdt/20221012/1385481.html"/>
    <hyperlink ref="J26" r:id="rId10" display="http://www.yjx.gov.cn/yjxzfxxgk/gdxx/20220421/1344968.html"/>
    <hyperlink ref="J28" r:id="rId11" display="http://www.yjx.gov.cn/yjxzfxxgk/gdxx/20220421/1344969.html"/>
    <hyperlink ref="J12" r:id="rId9" display="http://www.yjx.gov.cn/yjxzfxxgk/fpxm/20210428/1256580.html"/>
    <hyperlink ref="J27" r:id="rId10" display="http://www.yjx.gov.cn/yjxzfxxgk/gdxx/20220421/1344968.html"/>
    <hyperlink ref="J31" r:id="rId12" display="http://www.yjx.gov.cn/yjxzfxxgk/zfwjyjxmzzjswj/20220425/1345934.html"/>
    <hyperlink ref="J36" r:id="rId13" display="http://www.yjx.gov.cn/yjxzfxxgk/tzgg10479/20220530/1352959.html"/>
    <hyperlink ref="J40" r:id="rId7" display="http://www.yjx.gov.cn/yjxzfxxgk/gzdt/20221012/1385481.html"/>
    <hyperlink ref="J41" r:id="rId14" display="http://www.yjx.gov.cn/yjxzfxxgk/tzgg10479/20220822/1371943.html"/>
    <hyperlink ref="J45" r:id="rId15" display="http://www.yjx.gov.cn/yjxzfxxgk/gzdt/20221012/1385351.html"/>
    <hyperlink ref="J7" r:id="rId9" display="http://www.yjx.gov.cn/yjxzfxxgk/fpxm/20210428/1256580.html"/>
    <hyperlink ref="J9" r:id="rId9" display="http://www.yjx.gov.cn/yjxzfxxgk/fpxm/20210428/1256580.html"/>
    <hyperlink ref="J11" r:id="rId9" display="http://www.yjx.gov.cn/yjxzfxxgk/fpxm/20210428/1256580.html"/>
    <hyperlink ref="J13" r:id="rId9" display="http://www.yjx.gov.cn/yjxzfxxgk/fpxm/20210428/1256580.html"/>
    <hyperlink ref="J49" r:id="rId14" display="http://www.yjx.gov.cn/yjxzfxxgk/tzgg10479/20220822/1371943.html"/>
    <hyperlink ref="J10" r:id="rId9" display="http://www.yjx.gov.cn/yjxzfxxgk/fpxm/20210428/1256580.html"/>
    <hyperlink ref="J14" r:id="rId9" display="http://www.yjx.gov.cn/yjxzfxxgk/fpxm/20210428/1256580.html"/>
    <hyperlink ref="J29" r:id="rId11" display="http://www.yjx.gov.cn/yjxzfxxgk/gdxx/20220421/1344969.html"/>
    <hyperlink ref="J37" r:id="rId13" display="http://www.yjx.gov.cn/yjxzfxxgk/tzgg10479/20220530/1352959.html"/>
    <hyperlink ref="J38" r:id="rId13" display="http://www.yjx.gov.cn/yjxzfxxgk/tzgg10479/20220530/1352959.html"/>
    <hyperlink ref="J42" r:id="rId14" display="http://www.yjx.gov.cn/yjxzfxxgk/tzgg10479/20220822/1371943.html"/>
    <hyperlink ref="J43" r:id="rId14" display="http://www.yjx.gov.cn/yjxzfxxgk/tzgg10479/20220822/1371943.html"/>
    <hyperlink ref="J44" r:id="rId14" display="http://www.yjx.gov.cn/yjxzfxxgk/tzgg10479/20220822/1371943.html"/>
    <hyperlink ref="J46" r:id="rId15" display="http://www.yjx.gov.cn/yjxzfxxgk/gzdt/20221012/1385351.html"/>
    <hyperlink ref="J47" r:id="rId15" display="http://www.yjx.gov.cn/yjxzfxxgk/gzdt/20221012/1385351.html"/>
    <hyperlink ref="J48" r:id="rId15" display="http://www.yjx.gov.cn/yjxzfxxgk/gzdt/20221012/1385351.html"/>
  </hyperlinks>
  <pageMargins left="0.751388888888889" right="0.751388888888889" top="1" bottom="1" header="0.5" footer="0.5"/>
  <pageSetup paperSize="8" scale="58" orientation="landscape" horizontalDpi="600"/>
  <headerFooter/>
  <ignoredErrors>
    <ignoredError sqref="S32:S49 AA7:AA15 AB6:AH6" emptyCellReference="1"/>
  </ignoredErrors>
  <drawing r:id="rId1"/>
  <legacyDrawing r:id="rId2"/>
  <controls>
    <mc:AlternateContent xmlns:mc="http://schemas.openxmlformats.org/markup-compatibility/2006">
      <mc:Choice Requires="x14">
        <control shapeId="1025" r:id="rId3">
          <controlPr defaultSize="0" r:id="rId4">
            <anchor moveWithCells="1">
              <from>
                <xdr:col>6</xdr:col>
                <xdr:colOff>0</xdr:colOff>
                <xdr:row>1</xdr:row>
                <xdr:rowOff>0</xdr:rowOff>
              </from>
              <to>
                <xdr:col>6</xdr:col>
                <xdr:colOff>257175</xdr:colOff>
                <xdr:row>2</xdr:row>
                <xdr:rowOff>0</xdr:rowOff>
              </to>
            </anchor>
          </controlPr>
        </control>
      </mc:Choice>
      <mc:Fallback>
        <control shapeId="1025" r:id="rId3"/>
      </mc:Fallback>
    </mc:AlternateContent>
  </controls>
</worksheet>
</file>

<file path=docProps/app.xml><?xml version="1.0" encoding="utf-8"?>
<Properties xmlns="http://schemas.openxmlformats.org/officeDocument/2006/extended-properties" xmlns:vt="http://schemas.openxmlformats.org/officeDocument/2006/docPropsVTypes">
  <Company>玉溪市直属党政机关单位</Company>
  <Application>WPS 表格</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苏正华</dc:creator>
  <cp:lastModifiedBy>茹昀^O^</cp:lastModifiedBy>
  <dcterms:created xsi:type="dcterms:W3CDTF">2021-10-21T04:08:00Z</dcterms:created>
  <dcterms:modified xsi:type="dcterms:W3CDTF">2024-09-30T07:36:46Z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2052-12.1.0.18543</vt:lpwstr>
  </property>
  <property fmtid="{D5CDD505-2E9C-101B-9397-08002B2CF9AE}" pid="3" name="ICV">
    <vt:lpwstr>FECAD8AF8C034E54A8970A84BA54AB51_13</vt:lpwstr>
  </property>
  <property fmtid="{D5CDD505-2E9C-101B-9397-08002B2CF9AE}" pid="4" name="KSOReadingLayout">
    <vt:bool>true</vt:bool>
  </property>
</Properties>
</file>