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<sst xmlns="http://schemas.openxmlformats.org/spreadsheetml/2006/main" count="143" uniqueCount="105">
  <si>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</si>
  <si>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</si>
  <si>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</si>
  <si>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</si>
  <si>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</si>
  <si>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</si>
  <si>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</si>
  <si>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</si>
  <si>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</si>
  <si>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</si>
  <si>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</si>
  <si>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</si>
  <si>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</si>
  <si>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</si>
  <si>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</si>
  <si>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</si>
  <si>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</si>
  <si>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</si>
  <si>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</si>
  <si>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</si>
  <si>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</si>
  <si>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</si>
  <si>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</si>
  <si>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</si>
  <si>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</si>
  <si>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</si>
  <si>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</si>
  <si>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</si>
  <si>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</si>
  <si>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宋体"/>
        <charset val="134"/>
      </rPr>
      <t>元江县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</si>
  <si>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</si>
  <si>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</si>
  <si>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</si>
  <si>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</si>
  <si>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</si>
  <si>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</si>
  <si>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rFont val="宋体"/>
        <charset val="0"/>
      </rPr>
      <t>元江悦府</t>
    </r>
  </si>
  <si>
    <r>
      <rPr>
        <sz val="11"/>
        <rFont val="宋体"/>
        <charset val="0"/>
      </rPr>
      <t>元江融江置业有限公司</t>
    </r>
  </si>
  <si>
    <r>
      <rPr>
        <sz val="11"/>
        <rFont val="宋体"/>
        <charset val="134"/>
      </rPr>
      <t>元江县滨江片区北至向阳路、南至澧江路</t>
    </r>
  </si>
  <si>
    <r>
      <rPr>
        <sz val="12"/>
        <color theme="1"/>
        <rFont val="宋体"/>
        <charset val="134"/>
      </rPr>
      <t>已动工未竣工</t>
    </r>
  </si>
  <si>
    <r>
      <rPr>
        <sz val="11"/>
        <color theme="1"/>
        <rFont val="宋体"/>
        <charset val="134"/>
      </rPr>
      <t>元江府</t>
    </r>
  </si>
  <si>
    <r>
      <rPr>
        <sz val="11"/>
        <color theme="1"/>
        <rFont val="宋体"/>
        <charset val="134"/>
      </rPr>
      <t>元江伟光置业开发有限公司</t>
    </r>
  </si>
  <si>
    <r>
      <rPr>
        <sz val="11"/>
        <color theme="1"/>
        <rFont val="宋体"/>
        <charset val="134"/>
      </rPr>
      <t>元江县规划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号路以南、新迁建县医院以东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</si>
  <si>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</si>
  <si>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</si>
  <si>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</si>
  <si>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</si>
  <si>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</si>
  <si>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</si>
  <si>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</si>
  <si>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</si>
  <si>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YTC(2013)  DHA05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</si>
  <si>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元江县沃元土地开发有限公司</t>
    </r>
  </si>
  <si>
    <r>
      <rPr>
        <sz val="11"/>
        <color theme="1"/>
        <rFont val="宋体"/>
        <charset val="134"/>
      </rPr>
      <t>干坝小学旁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</si>
  <si>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</si>
  <si>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元江县飞达房地产开发有限公司</t>
    </r>
  </si>
  <si>
    <r>
      <rPr>
        <sz val="11"/>
        <color theme="1"/>
        <rFont val="宋体"/>
        <charset val="134"/>
      </rPr>
      <t>元江县小寨子村以南，新建县医院以东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</si>
  <si>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</si>
  <si>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元江县曼来镇</t>
    </r>
  </si>
  <si>
    <r>
      <rPr>
        <sz val="11"/>
        <color theme="1"/>
        <rFont val="宋体"/>
        <charset val="134"/>
      </rPr>
      <t>元江县曼来集镇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</si>
  <si>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2013)28-A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</si>
  <si>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元江县绿元城市更新有限公司</t>
    </r>
  </si>
  <si>
    <r>
      <rPr>
        <sz val="11"/>
        <color theme="1"/>
        <rFont val="宋体"/>
        <charset val="134"/>
      </rPr>
      <t>兴元路南延线与兴隆街交叉口西南方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</si>
  <si>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</si>
  <si>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城南路与红旗路交叉口东南角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</si>
  <si>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</si>
  <si>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</si>
  <si>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</si>
  <si>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t>玉溪市元江县存量住宅用地信息汇总表</t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</si>
  <si>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</si>
  <si>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t>县（市、区）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</si>
  <si>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</si>
  <si>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</si>
  <si>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</si>
  <si>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</si>
  <si>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</si>
  <si>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</si>
  <si>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</si>
  <si>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</si>
  <si>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</si>
  <si>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rPr>
        <b/>
        <sz val="14"/>
        <color rgb="FF000000"/>
        <rFont val="方正仿宋_GBK"/>
        <charset val="134"/>
      </rPr>
      <t>填报日期：</t>
    </r>
    <r>
      <rPr>
        <b/>
        <sz val="14"/>
        <color rgb="FF000000"/>
        <rFont val="Times New Roman"/>
        <charset val="134"/>
      </rPr>
      <t>2024</t>
    </r>
    <r>
      <rPr>
        <b/>
        <sz val="14"/>
        <color rgb="FF000000"/>
        <rFont val="方正仿宋_GBK"/>
        <charset val="134"/>
      </rPr>
      <t>年</t>
    </r>
    <r>
      <rPr>
        <b/>
        <sz val="14"/>
        <color rgb="FF000000"/>
        <rFont val="Times New Roman"/>
        <charset val="134"/>
      </rPr>
      <t>3</t>
    </r>
    <r>
      <rPr>
        <b/>
        <sz val="14"/>
        <color rgb="FF000000"/>
        <rFont val="方正仿宋_GBK"/>
        <charset val="134"/>
      </rPr>
      <t>月</t>
    </r>
    <r>
      <rPr>
        <b/>
        <sz val="14"/>
        <color rgb="FF000000"/>
        <rFont val="Times New Roman"/>
        <charset val="134"/>
      </rPr>
      <t>31</t>
    </r>
    <r>
      <rPr>
        <b/>
        <sz val="14"/>
        <color rgb="FF000000"/>
        <rFont val="方正仿宋_GBK"/>
        <charset val="134"/>
      </rPr>
      <t>日</t>
    </r>
    <r>
      <rPr>
        <b/>
        <sz val="14"/>
        <color rgb="FF000000"/>
        <rFont val="Times New Roman"/>
        <charset val="134"/>
      </rPr>
      <t xml:space="preserve">                                                                                                                           </t>
    </r>
    <r>
      <rPr>
        <b/>
        <sz val="14"/>
        <color rgb="FF000000"/>
        <rFont val="方正仿宋_GBK"/>
        <charset val="134"/>
      </rPr>
      <t>单位：公顷、万元</t>
    </r>
  </si>
  <si>
    <t>住宅用地公告供应量</t>
  </si>
  <si>
    <t>住宅用地完成交易量</t>
  </si>
  <si>
    <t>月份</t>
  </si>
  <si>
    <t>宗数</t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</si>
  <si>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</si>
  <si>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方正仿宋_GBK"/>
        <charset val="134"/>
      </rPr>
      <t>宗数</t>
    </r>
  </si>
  <si>
    <t>成交价款</t>
  </si>
  <si>
    <r>
      <rPr>
        <sz val="14"/>
        <color theme="1"/>
        <rFont val="Times New Roman"/>
        <charset val="0"/>
      </rPr>
      <t>2023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</si>
  <si>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2024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</si>
  <si>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</si>
  <si>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</si>
  <si>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</si>
  <si>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</si>
  <si>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</si>
  <si>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</si>
  <si>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</si>
  <si>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</si>
  <si>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</si>
  <si>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</si>
  <si>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</si>
  <si>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</si>
  <si>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</si>
  <si>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t>合计</t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</si>
  <si>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 xml:space="preserve">天内将最新的数据上报省厅开发利用处；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 xml:space="preserve">各月份数据请勿累加。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</si>
</sst>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0_ "/>
    <numFmt numFmtId="178" formatCode="0.00_ "/>
  </numFmts>
  <fonts count="51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Times New Roman"/>
      <charset val="0"/>
    </font>
    <font>
      <sz val="14"/>
      <color theme="1"/>
      <name val="方正仿宋_GBK"/>
      <charset val="134"/>
    </font>
    <font>
      <sz val="14"/>
      <color theme="1"/>
      <name val="Times New Roman"/>
      <charset val="0"/>
    </font>
    <font>
      <sz val="14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方正仿宋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name val="Times New Roman"/>
      <charset val="0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rgb="FF000000"/>
      <name val="方正仿宋_GBK"/>
      <charset val="134"/>
    </font>
    <font>
      <sz val="14"/>
      <color theme="1"/>
      <name val="方正仿宋_GBK"/>
      <charset val="0"/>
    </font>
    <font>
      <sz val="14"/>
      <color rgb="FF000000"/>
      <name val="方正仿宋_GBK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5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pane ySplit="5" topLeftCell="A10" activePane="bottomLeft" state="frozen"/>
      <selection/>
      <selection pane="bottomLeft" activeCell="M11" sqref="M11"/>
    </sheetView>
  </sheetViews>
  <sheetFormatPr defaultColWidth="9" defaultRowHeight="15"/>
  <cols>
    <col min="1" max="1" width="11.125" style="28" customWidth="1"/>
    <col min="2" max="2" width="10.75" style="28" customWidth="1"/>
    <col min="3" max="3" width="17.5" style="28" customWidth="1"/>
    <col min="4" max="4" width="15.5" style="28" customWidth="1"/>
    <col min="5" max="5" width="14.125" style="28" customWidth="1"/>
    <col min="6" max="6" width="18.5" style="28" customWidth="1"/>
    <col min="7" max="7" width="16" style="28" customWidth="1"/>
    <col min="8" max="8" width="12.125" style="28" customWidth="1"/>
    <col min="9" max="9" width="13.625" style="28" customWidth="1"/>
    <col min="10" max="10" width="14.875" style="28" customWidth="1"/>
    <col min="11" max="11" width="17.25" style="28" customWidth="1"/>
    <col min="12" max="12" width="15.625" style="28" customWidth="1"/>
    <col min="13" max="13" width="18.625" style="28" customWidth="1"/>
    <col min="14" max="16384" width="9" style="28"/>
  </cols>
  <sheetData>
    <row r="1" ht="23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8" customHeight="1" spans="1:1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7" customHeight="1" spans="1:1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50" customHeight="1" spans="1:13">
      <c r="A4" s="45" t="s">
        <v>3</v>
      </c>
      <c r="B4" s="47" t="s">
        <v>4</v>
      </c>
      <c r="C4" s="45" t="s">
        <v>5</v>
      </c>
      <c r="D4" s="45" t="s">
        <v>6</v>
      </c>
      <c r="E4" s="47" t="s">
        <v>7</v>
      </c>
      <c r="F4" s="45" t="s">
        <v>8</v>
      </c>
      <c r="G4" s="45" t="s">
        <v>9</v>
      </c>
      <c r="H4" s="45" t="s">
        <v>10</v>
      </c>
      <c r="I4" s="45" t="s">
        <v>11</v>
      </c>
      <c r="J4" s="47" t="s">
        <v>12</v>
      </c>
      <c r="K4" s="45" t="s">
        <v>13</v>
      </c>
      <c r="L4" s="45" t="s">
        <v>14</v>
      </c>
      <c r="M4" s="47" t="s">
        <v>15</v>
      </c>
    </row>
    <row r="5" ht="35" customHeight="1" spans="1:13">
      <c r="A5" s="68" t="s">
        <v>16</v>
      </c>
      <c r="B5" s="68" t="s">
        <v>17</v>
      </c>
      <c r="C5" s="68" t="s">
        <v>18</v>
      </c>
      <c r="D5" s="68" t="s">
        <v>19</v>
      </c>
      <c r="E5" s="68" t="s">
        <v>20</v>
      </c>
      <c r="F5" s="68" t="s">
        <v>21</v>
      </c>
      <c r="G5" s="68" t="s">
        <v>22</v>
      </c>
      <c r="H5" s="68" t="s">
        <v>23</v>
      </c>
      <c r="I5" s="68" t="s">
        <v>24</v>
      </c>
      <c r="J5" s="68" t="s">
        <v>25</v>
      </c>
      <c r="K5" s="68" t="s">
        <v>26</v>
      </c>
      <c r="L5" s="68" t="s">
        <v>27</v>
      </c>
      <c r="M5" s="68" t="s">
        <v>28</v>
      </c>
    </row>
    <row r="6" s="46" customFormat="1" ht="46" customHeight="1" spans="1:13">
      <c r="A6" s="47">
        <v>1</v>
      </c>
      <c r="B6" s="48" t="s">
        <v>29</v>
      </c>
      <c r="C6" s="49" t="s">
        <v>30</v>
      </c>
      <c r="D6" s="49" t="s">
        <v>31</v>
      </c>
      <c r="E6" s="49" t="s">
        <v>32</v>
      </c>
      <c r="F6" s="49" t="s">
        <v>33</v>
      </c>
      <c r="G6" s="49" t="s">
        <v>34</v>
      </c>
      <c r="H6" s="47">
        <v>2.0758</v>
      </c>
      <c r="I6" s="62">
        <v>43850</v>
      </c>
      <c r="J6" s="62">
        <v>44124</v>
      </c>
      <c r="K6" s="62">
        <v>45219</v>
      </c>
      <c r="L6" s="63" t="s">
        <v>35</v>
      </c>
      <c r="M6" s="47"/>
    </row>
    <row r="7" s="46" customFormat="1" ht="39" customHeight="1" spans="1:13">
      <c r="A7" s="47">
        <v>2</v>
      </c>
      <c r="B7" s="48"/>
      <c r="C7" s="50" t="s">
        <v>36</v>
      </c>
      <c r="D7" s="50" t="s">
        <v>37</v>
      </c>
      <c r="E7" s="49" t="s">
        <v>32</v>
      </c>
      <c r="F7" s="51" t="s">
        <v>38</v>
      </c>
      <c r="G7" s="49" t="s">
        <v>34</v>
      </c>
      <c r="H7" s="47">
        <v>2.5716</v>
      </c>
      <c r="I7" s="62">
        <v>44113</v>
      </c>
      <c r="J7" s="62">
        <v>44660</v>
      </c>
      <c r="K7" s="62">
        <v>45756</v>
      </c>
      <c r="L7" s="63" t="s">
        <v>39</v>
      </c>
      <c r="M7" s="64">
        <f>2.5716-6.6662/2.6</f>
        <v>0.00767692307692336</v>
      </c>
    </row>
    <row r="8" s="46" customFormat="1" ht="39" customHeight="1" spans="1:13">
      <c r="A8" s="47">
        <v>3</v>
      </c>
      <c r="B8" s="48"/>
      <c r="C8" s="49" t="s">
        <v>40</v>
      </c>
      <c r="D8" s="49" t="s">
        <v>41</v>
      </c>
      <c r="E8" s="49" t="s">
        <v>32</v>
      </c>
      <c r="F8" s="49" t="s">
        <v>42</v>
      </c>
      <c r="G8" s="49" t="s">
        <v>34</v>
      </c>
      <c r="H8" s="47">
        <v>4.0939</v>
      </c>
      <c r="I8" s="62">
        <v>44214</v>
      </c>
      <c r="J8" s="62">
        <v>44487</v>
      </c>
      <c r="K8" s="62">
        <v>45583</v>
      </c>
      <c r="L8" s="63" t="s">
        <v>39</v>
      </c>
      <c r="M8" s="64">
        <f>4.0939-0.8968/1.2</f>
        <v>3.34656666666667</v>
      </c>
    </row>
    <row r="9" s="46" customFormat="1" ht="39" customHeight="1" spans="1:13">
      <c r="A9" s="47">
        <v>4</v>
      </c>
      <c r="B9" s="48"/>
      <c r="C9" s="49" t="s">
        <v>43</v>
      </c>
      <c r="D9" s="51" t="s">
        <v>44</v>
      </c>
      <c r="E9" s="49" t="s">
        <v>45</v>
      </c>
      <c r="F9" s="49" t="s">
        <v>46</v>
      </c>
      <c r="G9" s="49" t="s">
        <v>34</v>
      </c>
      <c r="H9" s="47">
        <v>28.1223</v>
      </c>
      <c r="I9" s="62">
        <v>44909</v>
      </c>
      <c r="J9" s="62">
        <v>45516</v>
      </c>
      <c r="K9" s="62">
        <v>46611</v>
      </c>
      <c r="L9" s="63" t="s">
        <v>35</v>
      </c>
      <c r="M9" s="65"/>
    </row>
    <row r="10" s="46" customFormat="1" ht="38" customHeight="1" spans="1:13">
      <c r="A10" s="47">
        <v>5</v>
      </c>
      <c r="B10" s="48"/>
      <c r="C10" s="49" t="s">
        <v>47</v>
      </c>
      <c r="D10" s="52" t="s">
        <v>48</v>
      </c>
      <c r="E10" s="49" t="s">
        <v>49</v>
      </c>
      <c r="F10" s="49" t="s">
        <v>50</v>
      </c>
      <c r="G10" s="49" t="s">
        <v>34</v>
      </c>
      <c r="H10" s="47">
        <v>3.3752</v>
      </c>
      <c r="I10" s="62">
        <v>44908</v>
      </c>
      <c r="J10" s="62">
        <v>45182</v>
      </c>
      <c r="K10" s="62">
        <v>46278</v>
      </c>
      <c r="L10" s="63" t="s">
        <v>35</v>
      </c>
      <c r="M10" s="66"/>
    </row>
    <row r="11" s="46" customFormat="1" ht="38" customHeight="1" spans="1:13">
      <c r="A11" s="47">
        <v>6</v>
      </c>
      <c r="B11" s="48"/>
      <c r="C11" s="49" t="s">
        <v>51</v>
      </c>
      <c r="D11" s="49" t="s">
        <v>52</v>
      </c>
      <c r="E11" s="53" t="s">
        <v>49</v>
      </c>
      <c r="F11" s="49" t="s">
        <v>53</v>
      </c>
      <c r="G11" s="49" t="s">
        <v>34</v>
      </c>
      <c r="H11" s="47">
        <v>1.9494</v>
      </c>
      <c r="I11" s="62">
        <v>44909</v>
      </c>
      <c r="J11" s="62">
        <v>45516</v>
      </c>
      <c r="K11" s="62">
        <v>46611</v>
      </c>
      <c r="L11" s="63" t="s">
        <v>35</v>
      </c>
      <c r="M11" s="65"/>
    </row>
    <row r="12" s="46" customFormat="1" ht="41" customHeight="1" spans="1:13">
      <c r="A12" s="47">
        <v>7</v>
      </c>
      <c r="B12" s="48"/>
      <c r="C12" s="49" t="s">
        <v>54</v>
      </c>
      <c r="D12" s="51" t="s">
        <v>55</v>
      </c>
      <c r="E12" s="49" t="s">
        <v>32</v>
      </c>
      <c r="F12" s="49" t="s">
        <v>56</v>
      </c>
      <c r="G12" s="49" t="s">
        <v>34</v>
      </c>
      <c r="H12" s="47">
        <v>0.9226</v>
      </c>
      <c r="I12" s="62">
        <v>45166</v>
      </c>
      <c r="J12" s="62">
        <v>45741</v>
      </c>
      <c r="K12" s="62">
        <v>46837</v>
      </c>
      <c r="L12" s="63" t="s">
        <v>35</v>
      </c>
      <c r="M12" s="65"/>
    </row>
    <row r="13" s="46" customFormat="1" ht="38" customHeight="1" spans="1:13">
      <c r="A13" s="47">
        <v>8</v>
      </c>
      <c r="B13" s="48"/>
      <c r="C13" s="49" t="s">
        <v>57</v>
      </c>
      <c r="D13" s="51" t="s">
        <v>55</v>
      </c>
      <c r="E13" s="49" t="s">
        <v>58</v>
      </c>
      <c r="F13" s="49" t="s">
        <v>59</v>
      </c>
      <c r="G13" s="49" t="s">
        <v>34</v>
      </c>
      <c r="H13" s="47">
        <v>0.601</v>
      </c>
      <c r="I13" s="62">
        <v>45166</v>
      </c>
      <c r="J13" s="62">
        <v>45741</v>
      </c>
      <c r="K13" s="62">
        <v>46837</v>
      </c>
      <c r="L13" s="63" t="s">
        <v>35</v>
      </c>
      <c r="M13" s="65"/>
    </row>
    <row r="14" s="46" customFormat="1" ht="47" customHeight="1" spans="1:13">
      <c r="A14" s="47">
        <v>9</v>
      </c>
      <c r="B14" s="48"/>
      <c r="C14" s="49" t="s">
        <v>60</v>
      </c>
      <c r="D14" s="51" t="s">
        <v>61</v>
      </c>
      <c r="E14" s="49" t="s">
        <v>45</v>
      </c>
      <c r="F14" s="49" t="s">
        <v>62</v>
      </c>
      <c r="G14" s="49" t="s">
        <v>34</v>
      </c>
      <c r="H14" s="47">
        <v>1.9493</v>
      </c>
      <c r="I14" s="62">
        <v>45285</v>
      </c>
      <c r="J14" s="62">
        <v>46198</v>
      </c>
      <c r="K14" s="62">
        <v>47294</v>
      </c>
      <c r="L14" s="63" t="s">
        <v>35</v>
      </c>
      <c r="M14" s="65"/>
    </row>
    <row r="15" s="46" customFormat="1" ht="38" customHeight="1" spans="1:13">
      <c r="A15" s="47">
        <v>10</v>
      </c>
      <c r="B15" s="54"/>
      <c r="C15" s="49" t="s">
        <v>63</v>
      </c>
      <c r="D15" s="51" t="s">
        <v>55</v>
      </c>
      <c r="E15" s="49" t="s">
        <v>45</v>
      </c>
      <c r="F15" s="49" t="s">
        <v>64</v>
      </c>
      <c r="G15" s="49" t="s">
        <v>34</v>
      </c>
      <c r="H15" s="47">
        <v>3.5178</v>
      </c>
      <c r="I15" s="62">
        <v>45285</v>
      </c>
      <c r="J15" s="62">
        <v>46198</v>
      </c>
      <c r="K15" s="62">
        <v>47294</v>
      </c>
      <c r="L15" s="63" t="s">
        <v>35</v>
      </c>
      <c r="M15" s="65"/>
    </row>
    <row r="16" s="46" customFormat="1" ht="38" customHeight="1" spans="1:13">
      <c r="A16" s="55" t="s">
        <v>65</v>
      </c>
      <c r="B16" s="56"/>
      <c r="C16" s="57"/>
      <c r="D16" s="57"/>
      <c r="E16" s="57"/>
      <c r="F16" s="58"/>
      <c r="G16" s="58"/>
      <c r="H16" s="59">
        <f>SUM(H6:H15)</f>
        <v>49.1789</v>
      </c>
      <c r="I16" s="59"/>
      <c r="J16" s="59"/>
      <c r="K16" s="59"/>
      <c r="L16" s="59"/>
      <c r="M16" s="67">
        <f>SUM(M6:M15)</f>
        <v>3.35424358974359</v>
      </c>
    </row>
    <row r="17" ht="148" customHeight="1" spans="1:13">
      <c r="A17" s="60" t="s">
        <v>66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</sheetData>
  <mergeCells count="6">
    <mergeCell ref="A1:M1"/>
    <mergeCell ref="A2:M2"/>
    <mergeCell ref="A3:M3"/>
    <mergeCell ref="A16:C16"/>
    <mergeCell ref="A17:M17"/>
    <mergeCell ref="B6:B15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10" sqref="I10"/>
    </sheetView>
  </sheetViews>
  <sheetFormatPr defaultColWidth="9" defaultRowHeight="15" outlineLevelCol="5"/>
  <cols>
    <col min="1" max="2" width="11.875" style="28" customWidth="1"/>
    <col min="3" max="3" width="25.75" style="28" customWidth="1"/>
    <col min="4" max="4" width="20.125" style="28" customWidth="1"/>
    <col min="5" max="6" width="28.5" style="28" customWidth="1"/>
    <col min="7" max="16384" width="9" style="28"/>
  </cols>
  <sheetData>
    <row r="1" ht="40" customHeight="1" spans="1:6">
      <c r="A1" s="29" t="s">
        <v>67</v>
      </c>
      <c r="B1" s="29"/>
      <c r="C1" s="29"/>
      <c r="D1" s="29"/>
      <c r="E1" s="29"/>
      <c r="F1" s="29"/>
    </row>
    <row r="2" ht="43" customHeight="1" spans="1:6">
      <c r="A2" s="30" t="s">
        <v>68</v>
      </c>
      <c r="B2" s="31"/>
      <c r="C2" s="31"/>
      <c r="D2" s="31"/>
      <c r="E2" s="31"/>
      <c r="F2" s="31"/>
    </row>
    <row r="3" ht="38" customHeight="1" spans="1:6">
      <c r="A3" s="29" t="s">
        <v>69</v>
      </c>
      <c r="B3" s="29"/>
      <c r="C3" s="29"/>
      <c r="D3" s="29"/>
      <c r="E3" s="29"/>
      <c r="F3" s="29"/>
    </row>
    <row r="4" ht="28" customHeight="1" spans="1:6">
      <c r="A4" s="32" t="s">
        <v>70</v>
      </c>
      <c r="B4" s="33" t="s">
        <v>71</v>
      </c>
      <c r="C4" s="34" t="s">
        <v>72</v>
      </c>
      <c r="D4" s="35"/>
      <c r="E4" s="35"/>
      <c r="F4" s="36"/>
    </row>
    <row r="5" ht="28" customHeight="1" spans="1:6">
      <c r="A5" s="37"/>
      <c r="B5" s="38"/>
      <c r="C5" s="38"/>
      <c r="D5" s="39" t="s">
        <v>73</v>
      </c>
      <c r="E5" s="40" t="s">
        <v>74</v>
      </c>
      <c r="F5" s="41"/>
    </row>
    <row r="6" ht="28" customHeight="1" spans="1:6">
      <c r="A6" s="42"/>
      <c r="B6" s="43"/>
      <c r="C6" s="43"/>
      <c r="D6" s="39"/>
      <c r="E6" s="39"/>
      <c r="F6" s="44" t="s">
        <v>75</v>
      </c>
    </row>
    <row r="7" ht="28" customHeight="1" spans="1:6">
      <c r="A7" s="68" t="s">
        <v>16</v>
      </c>
      <c r="B7" s="68" t="s">
        <v>17</v>
      </c>
      <c r="C7" s="68" t="s">
        <v>18</v>
      </c>
      <c r="D7" s="68" t="s">
        <v>19</v>
      </c>
      <c r="E7" s="68" t="s">
        <v>20</v>
      </c>
      <c r="F7" s="68" t="s">
        <v>21</v>
      </c>
    </row>
    <row r="8" ht="28" customHeight="1" spans="1:6">
      <c r="A8" s="45" t="s">
        <v>76</v>
      </c>
      <c r="B8" s="45">
        <v>10</v>
      </c>
      <c r="C8" s="45">
        <f>D8+E8</f>
        <v>49.1789</v>
      </c>
      <c r="D8" s="45">
        <v>42.5134</v>
      </c>
      <c r="E8" s="45">
        <v>6.6655</v>
      </c>
      <c r="F8" s="45">
        <v>3.3542</v>
      </c>
    </row>
    <row r="9" ht="28" customHeight="1" spans="1:6">
      <c r="A9" s="45"/>
      <c r="B9" s="45"/>
      <c r="C9" s="45"/>
      <c r="D9" s="45"/>
      <c r="E9" s="45"/>
      <c r="F9" s="45"/>
    </row>
    <row r="10" ht="28" customHeight="1" spans="1:6">
      <c r="A10" s="45"/>
      <c r="B10" s="45"/>
      <c r="C10" s="45"/>
      <c r="D10" s="45"/>
      <c r="E10" s="45"/>
      <c r="F10" s="45"/>
    </row>
    <row r="11" ht="28" customHeight="1" spans="1:6">
      <c r="A11" s="45"/>
      <c r="B11" s="45"/>
      <c r="C11" s="45"/>
      <c r="D11" s="45"/>
      <c r="E11" s="45"/>
      <c r="F11" s="45"/>
    </row>
    <row r="12" ht="35" customHeight="1" spans="1:6">
      <c r="A12" s="29" t="s">
        <v>77</v>
      </c>
      <c r="B12" s="29"/>
      <c r="C12" s="29"/>
      <c r="D12" s="29"/>
      <c r="E12" s="29"/>
      <c r="F12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2" workbookViewId="0">
      <selection activeCell="M6" sqref="M6"/>
    </sheetView>
  </sheetViews>
  <sheetFormatPr defaultColWidth="9" defaultRowHeight="13.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2" customHeight="1" spans="1:12">
      <c r="A2" s="4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0" customHeight="1" spans="1:12">
      <c r="A3" s="6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0" customHeight="1" spans="1:12">
      <c r="A4" s="8" t="s">
        <v>81</v>
      </c>
      <c r="B4" s="8"/>
      <c r="C4" s="8"/>
      <c r="D4" s="8"/>
      <c r="E4" s="8"/>
      <c r="F4" s="8" t="s">
        <v>82</v>
      </c>
      <c r="G4" s="8"/>
      <c r="H4" s="8"/>
      <c r="I4" s="8"/>
      <c r="J4" s="8"/>
      <c r="K4" s="8"/>
      <c r="L4" s="8"/>
    </row>
    <row r="5" s="1" customFormat="1" ht="30" customHeight="1" spans="1:12">
      <c r="A5" s="8" t="s">
        <v>83</v>
      </c>
      <c r="B5" s="8" t="s">
        <v>84</v>
      </c>
      <c r="C5" s="9" t="s">
        <v>85</v>
      </c>
      <c r="D5" s="10"/>
      <c r="E5" s="11"/>
      <c r="F5" s="12" t="s">
        <v>86</v>
      </c>
      <c r="G5" s="13" t="s">
        <v>85</v>
      </c>
      <c r="H5" s="14"/>
      <c r="I5" s="22"/>
      <c r="J5" s="23" t="s">
        <v>87</v>
      </c>
      <c r="K5" s="23"/>
      <c r="L5" s="24"/>
    </row>
    <row r="6" s="1" customFormat="1" ht="30" customHeight="1" spans="1:12">
      <c r="A6" s="8"/>
      <c r="B6" s="8"/>
      <c r="C6" s="12" t="s">
        <v>88</v>
      </c>
      <c r="D6" s="12" t="s">
        <v>89</v>
      </c>
      <c r="E6" s="12" t="s">
        <v>90</v>
      </c>
      <c r="F6" s="12"/>
      <c r="G6" s="12" t="s">
        <v>88</v>
      </c>
      <c r="H6" s="12" t="s">
        <v>89</v>
      </c>
      <c r="I6" s="12" t="s">
        <v>90</v>
      </c>
      <c r="J6" s="12" t="s">
        <v>88</v>
      </c>
      <c r="K6" s="12" t="s">
        <v>89</v>
      </c>
      <c r="L6" s="25" t="s">
        <v>90</v>
      </c>
    </row>
    <row r="7" s="2" customFormat="1" ht="30" customHeight="1" spans="1:12">
      <c r="A7" s="15" t="s">
        <v>91</v>
      </c>
      <c r="B7" s="16">
        <v>0</v>
      </c>
      <c r="C7" s="16">
        <v>0</v>
      </c>
      <c r="D7" s="17">
        <v>0</v>
      </c>
      <c r="E7" s="18"/>
      <c r="F7" s="17">
        <v>0</v>
      </c>
      <c r="G7" s="16">
        <v>0</v>
      </c>
      <c r="H7" s="17">
        <v>0</v>
      </c>
      <c r="I7" s="18"/>
      <c r="J7" s="16">
        <v>0</v>
      </c>
      <c r="K7" s="16">
        <v>0</v>
      </c>
      <c r="L7" s="26"/>
    </row>
    <row r="8" s="2" customFormat="1" ht="30" customHeight="1" spans="1:12">
      <c r="A8" s="15" t="s">
        <v>92</v>
      </c>
      <c r="B8" s="16">
        <v>0</v>
      </c>
      <c r="C8" s="16">
        <v>0</v>
      </c>
      <c r="D8" s="17">
        <v>0</v>
      </c>
      <c r="E8" s="18"/>
      <c r="F8" s="17">
        <v>0</v>
      </c>
      <c r="G8" s="16">
        <v>0</v>
      </c>
      <c r="H8" s="17">
        <v>0</v>
      </c>
      <c r="I8" s="18"/>
      <c r="J8" s="16">
        <v>0</v>
      </c>
      <c r="K8" s="16">
        <v>0</v>
      </c>
      <c r="L8" s="26"/>
    </row>
    <row r="9" s="2" customFormat="1" ht="30" customHeight="1" spans="1:12">
      <c r="A9" s="15" t="s">
        <v>93</v>
      </c>
      <c r="B9" s="16">
        <v>0</v>
      </c>
      <c r="C9" s="16">
        <v>0</v>
      </c>
      <c r="D9" s="17">
        <v>0</v>
      </c>
      <c r="E9" s="18"/>
      <c r="F9" s="17">
        <v>0</v>
      </c>
      <c r="G9" s="16">
        <v>0</v>
      </c>
      <c r="H9" s="17">
        <v>0</v>
      </c>
      <c r="I9" s="18"/>
      <c r="J9" s="16">
        <v>0</v>
      </c>
      <c r="K9" s="16">
        <v>0</v>
      </c>
      <c r="L9" s="26"/>
    </row>
    <row r="10" s="2" customFormat="1" ht="30" customHeight="1" spans="1:12">
      <c r="A10" s="15" t="s">
        <v>94</v>
      </c>
      <c r="B10" s="17"/>
      <c r="C10" s="17"/>
      <c r="D10" s="17"/>
      <c r="E10" s="18"/>
      <c r="F10" s="17"/>
      <c r="G10" s="17"/>
      <c r="H10" s="17"/>
      <c r="I10" s="18"/>
      <c r="J10" s="17"/>
      <c r="K10" s="27"/>
      <c r="L10" s="26"/>
    </row>
    <row r="11" s="2" customFormat="1" ht="30" customHeight="1" spans="1:12">
      <c r="A11" s="15" t="s">
        <v>95</v>
      </c>
      <c r="B11" s="17"/>
      <c r="C11" s="17"/>
      <c r="D11" s="17"/>
      <c r="E11" s="18"/>
      <c r="F11" s="17"/>
      <c r="G11" s="17"/>
      <c r="H11" s="17"/>
      <c r="I11" s="18"/>
      <c r="J11" s="17"/>
      <c r="K11" s="27"/>
      <c r="L11" s="26"/>
    </row>
    <row r="12" s="2" customFormat="1" ht="30" customHeight="1" spans="1:12">
      <c r="A12" s="15" t="s">
        <v>96</v>
      </c>
      <c r="B12" s="17"/>
      <c r="C12" s="17"/>
      <c r="D12" s="17"/>
      <c r="E12" s="18"/>
      <c r="F12" s="17"/>
      <c r="G12" s="17"/>
      <c r="H12" s="17"/>
      <c r="I12" s="18"/>
      <c r="J12" s="17"/>
      <c r="K12" s="27"/>
      <c r="L12" s="26"/>
    </row>
    <row r="13" s="2" customFormat="1" ht="30" customHeight="1" spans="1:12">
      <c r="A13" s="15" t="s">
        <v>97</v>
      </c>
      <c r="B13" s="17"/>
      <c r="C13" s="17"/>
      <c r="D13" s="17"/>
      <c r="E13" s="18"/>
      <c r="F13" s="17"/>
      <c r="G13" s="17"/>
      <c r="H13" s="17"/>
      <c r="I13" s="18"/>
      <c r="J13" s="17"/>
      <c r="K13" s="27"/>
      <c r="L13" s="26"/>
    </row>
    <row r="14" s="2" customFormat="1" ht="30" customHeight="1" spans="1:12">
      <c r="A14" s="15" t="s">
        <v>98</v>
      </c>
      <c r="B14" s="17"/>
      <c r="C14" s="17"/>
      <c r="D14" s="17"/>
      <c r="E14" s="18"/>
      <c r="F14" s="17"/>
      <c r="G14" s="17"/>
      <c r="H14" s="17"/>
      <c r="I14" s="18"/>
      <c r="J14" s="17"/>
      <c r="K14" s="27"/>
      <c r="L14" s="26"/>
    </row>
    <row r="15" s="2" customFormat="1" ht="30" customHeight="1" spans="1:12">
      <c r="A15" s="15" t="s">
        <v>99</v>
      </c>
      <c r="B15" s="17"/>
      <c r="C15" s="17"/>
      <c r="D15" s="17"/>
      <c r="E15" s="18"/>
      <c r="F15" s="17"/>
      <c r="G15" s="17"/>
      <c r="H15" s="17"/>
      <c r="I15" s="18"/>
      <c r="J15" s="17"/>
      <c r="K15" s="27"/>
      <c r="L15" s="26"/>
    </row>
    <row r="16" s="2" customFormat="1" ht="30" customHeight="1" spans="1:12">
      <c r="A16" s="15" t="s">
        <v>100</v>
      </c>
      <c r="B16" s="17"/>
      <c r="C16" s="17"/>
      <c r="D16" s="17"/>
      <c r="E16" s="18"/>
      <c r="F16" s="17"/>
      <c r="G16" s="17"/>
      <c r="H16" s="17"/>
      <c r="I16" s="18"/>
      <c r="J16" s="17"/>
      <c r="K16" s="27"/>
      <c r="L16" s="26"/>
    </row>
    <row r="17" s="2" customFormat="1" ht="30" customHeight="1" spans="1:12">
      <c r="A17" s="15" t="s">
        <v>101</v>
      </c>
      <c r="B17" s="17"/>
      <c r="C17" s="17"/>
      <c r="D17" s="17"/>
      <c r="E17" s="18"/>
      <c r="F17" s="17"/>
      <c r="G17" s="17"/>
      <c r="H17" s="17"/>
      <c r="I17" s="18"/>
      <c r="J17" s="17"/>
      <c r="K17" s="27"/>
      <c r="L17" s="26"/>
    </row>
    <row r="18" s="2" customFormat="1" ht="30" customHeight="1" spans="1:12">
      <c r="A18" s="15" t="s">
        <v>102</v>
      </c>
      <c r="B18" s="17"/>
      <c r="C18" s="17"/>
      <c r="D18" s="17"/>
      <c r="E18" s="18"/>
      <c r="F18" s="17"/>
      <c r="G18" s="17"/>
      <c r="H18" s="17"/>
      <c r="I18" s="18"/>
      <c r="J18" s="17"/>
      <c r="K18" s="27"/>
      <c r="L18" s="26"/>
    </row>
    <row r="19" s="2" customFormat="1" ht="30" customHeight="1" spans="1:12">
      <c r="A19" s="19" t="s">
        <v>103</v>
      </c>
      <c r="B19" s="12">
        <f t="shared" ref="B19:H19" si="0">B7+B8+B9+B10+B11+B12+B13+B14+B15+B16+B17+B18</f>
        <v>0</v>
      </c>
      <c r="C19" s="12">
        <f t="shared" si="0"/>
        <v>0</v>
      </c>
      <c r="D19" s="12">
        <f t="shared" si="0"/>
        <v>0</v>
      </c>
      <c r="E19" s="18"/>
      <c r="F19" s="12">
        <f t="shared" si="0"/>
        <v>0</v>
      </c>
      <c r="G19" s="12">
        <f t="shared" si="0"/>
        <v>0</v>
      </c>
      <c r="H19" s="12">
        <f t="shared" si="0"/>
        <v>0</v>
      </c>
      <c r="I19" s="18"/>
      <c r="J19" s="12">
        <f>J7+J8+J9+J10+J11+J12+J13+J14+J15+J16+J17+J18</f>
        <v>0</v>
      </c>
      <c r="K19" s="12">
        <f>K7+K8+K9+K10+K11+K12+K13+K14+K15+K16+K17+K18</f>
        <v>0</v>
      </c>
      <c r="L19" s="26"/>
    </row>
    <row r="20" s="1" customFormat="1" ht="62.1" customHeight="1" spans="1:12">
      <c r="A20" s="20" t="s">
        <v>104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2024-04-08T07:27:03Z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D4E88EECF0B24B3FAB18573905F64405_12</vt:lpwstr>
  </property>
</Properties>
</file>